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U34" i="1" l="1"/>
  <c r="J34" i="1"/>
  <c r="G34" i="1"/>
  <c r="U33" i="1"/>
  <c r="J33" i="1"/>
  <c r="U32" i="1"/>
  <c r="J32" i="1"/>
  <c r="G32" i="1"/>
  <c r="U31" i="1"/>
  <c r="J31" i="1"/>
  <c r="G31" i="1"/>
  <c r="U30" i="1"/>
  <c r="J30" i="1"/>
  <c r="G30" i="1"/>
  <c r="U29" i="1"/>
  <c r="J29" i="1"/>
  <c r="G29" i="1"/>
  <c r="U28" i="1"/>
  <c r="J28" i="1"/>
  <c r="U27" i="1"/>
  <c r="J27" i="1"/>
  <c r="G27" i="1"/>
  <c r="U26" i="1"/>
  <c r="J26" i="1"/>
  <c r="G26" i="1"/>
  <c r="U25" i="1"/>
  <c r="J25" i="1"/>
  <c r="G25" i="1"/>
  <c r="U24" i="1"/>
  <c r="J24" i="1"/>
  <c r="G24" i="1"/>
  <c r="U23" i="1"/>
  <c r="J23" i="1"/>
  <c r="G23" i="1"/>
  <c r="U22" i="1"/>
  <c r="J22" i="1"/>
  <c r="G22" i="1"/>
  <c r="U21" i="1"/>
  <c r="J21" i="1"/>
  <c r="G21" i="1"/>
  <c r="U20" i="1"/>
  <c r="J20" i="1"/>
  <c r="G20" i="1"/>
  <c r="U19" i="1"/>
  <c r="J19" i="1"/>
  <c r="G19" i="1"/>
  <c r="U18" i="1"/>
  <c r="J18" i="1"/>
  <c r="G18" i="1"/>
  <c r="U17" i="1"/>
  <c r="J17" i="1"/>
  <c r="G17" i="1"/>
  <c r="U16" i="1"/>
  <c r="J16" i="1"/>
  <c r="G16" i="1"/>
  <c r="U15" i="1"/>
  <c r="J15" i="1"/>
  <c r="G15" i="1"/>
  <c r="U14" i="1"/>
  <c r="J14" i="1"/>
  <c r="G14" i="1"/>
  <c r="U13" i="1"/>
  <c r="J13" i="1"/>
  <c r="G13" i="1"/>
  <c r="U12" i="1"/>
  <c r="J12" i="1"/>
  <c r="G12" i="1"/>
  <c r="U11" i="1"/>
  <c r="J11" i="1"/>
  <c r="G11" i="1"/>
  <c r="U10" i="1"/>
  <c r="J10" i="1"/>
  <c r="G10" i="1"/>
  <c r="U9" i="1"/>
  <c r="J9" i="1"/>
  <c r="G9" i="1"/>
  <c r="U8" i="1"/>
  <c r="J8" i="1"/>
  <c r="G8" i="1"/>
  <c r="U7" i="1"/>
  <c r="J7" i="1"/>
  <c r="G7" i="1"/>
  <c r="U6" i="1"/>
  <c r="J6" i="1"/>
  <c r="G6" i="1"/>
  <c r="U5" i="1"/>
  <c r="J5" i="1"/>
  <c r="G5" i="1"/>
  <c r="K35" i="1" l="1"/>
  <c r="L35" i="1"/>
  <c r="L37" i="1" s="1"/>
  <c r="M35" i="1"/>
  <c r="M37" i="1" s="1"/>
  <c r="N35" i="1"/>
  <c r="N37" i="1" s="1"/>
  <c r="O35" i="1"/>
  <c r="O37" i="1" s="1"/>
  <c r="P35" i="1"/>
  <c r="P37" i="1" s="1"/>
  <c r="Q35" i="1"/>
  <c r="Q37" i="1" s="1"/>
  <c r="R35" i="1"/>
  <c r="R37" i="1" s="1"/>
  <c r="S35" i="1"/>
  <c r="S37" i="1" s="1"/>
  <c r="T35" i="1"/>
  <c r="T37" i="1" s="1"/>
  <c r="V35" i="1"/>
  <c r="V37" i="1" s="1"/>
  <c r="W35" i="1"/>
  <c r="W37" i="1" s="1"/>
  <c r="X35" i="1"/>
  <c r="X37" i="1" s="1"/>
  <c r="E35" i="1"/>
  <c r="I35" i="1"/>
  <c r="H35" i="1"/>
  <c r="U35" i="1" l="1"/>
  <c r="U37" i="1" s="1"/>
  <c r="J35" i="1"/>
</calcChain>
</file>

<file path=xl/sharedStrings.xml><?xml version="1.0" encoding="utf-8"?>
<sst xmlns="http://schemas.openxmlformats.org/spreadsheetml/2006/main" count="62" uniqueCount="38">
  <si>
    <t>Szkolenie wprowadzające (on-arrival training)</t>
  </si>
  <si>
    <t>Liczba osób</t>
  </si>
  <si>
    <t>Spotkanie roczne Eurodesk Polska,</t>
  </si>
  <si>
    <t xml:space="preserve">Szkolenie roczne Eurodesk Polska </t>
  </si>
  <si>
    <t>Szkolenie dla korespondentów EPM</t>
  </si>
  <si>
    <t>ilość nocy</t>
  </si>
  <si>
    <t>łączna liczba noclegów/spotkanie</t>
  </si>
  <si>
    <t>Spotkanie akredytorów</t>
  </si>
  <si>
    <t>RAZEM</t>
  </si>
  <si>
    <t>noclegi w ramach zaplanowanych szkoleń</t>
  </si>
  <si>
    <t>noclegi indywidualne w związku ze spotkaniami przygotowawczymi do szkoleń</t>
  </si>
  <si>
    <t>Załącznik nr 1a do SIWZ</t>
  </si>
  <si>
    <t>Numer postępowania: ZP-24/FRSE/2016</t>
  </si>
  <si>
    <t>Lp.</t>
  </si>
  <si>
    <t xml:space="preserve">Nazwa szkolenia/wydarzenia </t>
  </si>
  <si>
    <t>Szkolenie wprowadzające
 (on-arrival training) - dodatkowe, do uzgodnienia z trenerami</t>
  </si>
  <si>
    <t>Szkolenie wprowadzające
 (on-arrival training) 
- dodatkowe, do uzgodnienia z trenerami</t>
  </si>
  <si>
    <t>2017-01-18 lub 
2017-02-01</t>
  </si>
  <si>
    <t>2017-01-20 lub
 2017-02-03</t>
  </si>
  <si>
    <t>Przewidywana liczba uczestników</t>
  </si>
  <si>
    <t>Przewidywana liczba trenerów</t>
  </si>
  <si>
    <t xml:space="preserve">Przewidywana liczba uczestników razem </t>
  </si>
  <si>
    <t>Przewidywana liczba noclegów</t>
  </si>
  <si>
    <t>Przewidywana liczba obiadów</t>
  </si>
  <si>
    <t>Przewidywana liczba kolacji</t>
  </si>
  <si>
    <t>Przewidywana liczba przerw kawowych</t>
  </si>
  <si>
    <t>Przewidywana liczba sal konferencyjnych 40 osób (pełne doby)</t>
  </si>
  <si>
    <t>Przewidywana liczba pokoi 1 osobowych</t>
  </si>
  <si>
    <t>Przewidywana liczba pokoi 2 osobowych</t>
  </si>
  <si>
    <t>Przewidywana liczba pokoi 3 ososbowych</t>
  </si>
  <si>
    <t>Przewidywana liczba apartamentów</t>
  </si>
  <si>
    <t>Przwidywana data rozpoczęcia szkolenia</t>
  </si>
  <si>
    <t xml:space="preserve">Przewidywana data zakończenia szkolenia </t>
  </si>
  <si>
    <t xml:space="preserve"> Przewidywana liczba sal konferencyjnych 20 osób (pełne doby)</t>
  </si>
  <si>
    <t xml:space="preserve"> Przewidywana liczba sal konferencyjnych 10 osób (pełne doby)</t>
  </si>
  <si>
    <t>Przewidywana liczba pokoi wieloosobowych (liczba miejsc)</t>
  </si>
  <si>
    <t>Przewidywana liczba śniadań</t>
  </si>
  <si>
    <t>Przewidywana liczba kopii ksero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</si>
</sst>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Domine"/>
    </font>
    <font>
      <sz val="9"/>
      <name val="Domine"/>
    </font>
    <font>
      <sz val="9"/>
      <color rgb="FF000000"/>
      <name val="Domine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b/>
      <sz val="9"/>
      <color rgb="FF000000"/>
      <name val="Domine"/>
      <charset val="238"/>
    </font>
    <font>
      <b/>
      <sz val="9"/>
      <name val="Domine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95B3D7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164" fontId="2" fillId="2" borderId="2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0" fillId="0" borderId="10" xfId="0" applyBorder="1"/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vertical="center" textRotation="90" wrapText="1"/>
    </xf>
    <xf numFmtId="0" fontId="6" fillId="4" borderId="4" xfId="0" applyFont="1" applyFill="1" applyBorder="1" applyAlignment="1">
      <alignment horizontal="right" vertical="center" textRotation="90" wrapText="1"/>
    </xf>
    <xf numFmtId="0" fontId="0" fillId="0" borderId="14" xfId="0" applyBorder="1"/>
    <xf numFmtId="0" fontId="0" fillId="0" borderId="11" xfId="0" applyBorder="1"/>
    <xf numFmtId="0" fontId="4" fillId="3" borderId="1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5" fillId="5" borderId="4" xfId="0" applyFont="1" applyFill="1" applyBorder="1"/>
    <xf numFmtId="0" fontId="0" fillId="5" borderId="4" xfId="0" applyFill="1" applyBorder="1"/>
    <xf numFmtId="0" fontId="4" fillId="6" borderId="4" xfId="0" applyFont="1" applyFill="1" applyBorder="1" applyAlignment="1">
      <alignment horizontal="center" vertical="center"/>
    </xf>
    <xf numFmtId="0" fontId="0" fillId="7" borderId="4" xfId="0" applyFill="1" applyBorder="1"/>
    <xf numFmtId="164" fontId="3" fillId="0" borderId="9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left" vertical="center"/>
    </xf>
    <xf numFmtId="164" fontId="8" fillId="0" borderId="4" xfId="0" applyNumberFormat="1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4" xfId="0" applyFont="1" applyFill="1" applyBorder="1"/>
    <xf numFmtId="0" fontId="7" fillId="0" borderId="5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5" fillId="8" borderId="4" xfId="0" applyFont="1" applyFill="1" applyBorder="1"/>
    <xf numFmtId="0" fontId="5" fillId="5" borderId="16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/>
    </xf>
    <xf numFmtId="0" fontId="1" fillId="0" borderId="4" xfId="0" applyFont="1" applyBorder="1"/>
  </cellXfs>
  <cellStyles count="1">
    <cellStyle name="Normalny" xfId="0" builtinId="0"/>
  </cellStyles>
  <dxfs count="4"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zoomScaleNormal="100" workbookViewId="0">
      <selection activeCell="H4" sqref="H4"/>
    </sheetView>
  </sheetViews>
  <sheetFormatPr defaultRowHeight="15"/>
  <cols>
    <col min="1" max="1" width="5.85546875" customWidth="1"/>
    <col min="2" max="2" width="37.5703125" customWidth="1"/>
    <col min="3" max="3" width="13.85546875" customWidth="1"/>
    <col min="4" max="4" width="15" customWidth="1"/>
    <col min="5" max="5" width="25.28515625" hidden="1" customWidth="1"/>
    <col min="6" max="7" width="9.140625" hidden="1" customWidth="1"/>
  </cols>
  <sheetData>
    <row r="1" spans="1:24">
      <c r="A1" t="s">
        <v>12</v>
      </c>
      <c r="B1" t="s">
        <v>12</v>
      </c>
      <c r="V1" t="s">
        <v>11</v>
      </c>
    </row>
    <row r="4" spans="1:24" ht="123" thickBot="1">
      <c r="A4" s="3" t="s">
        <v>13</v>
      </c>
      <c r="B4" s="3" t="s">
        <v>14</v>
      </c>
      <c r="C4" s="5" t="s">
        <v>31</v>
      </c>
      <c r="D4" s="5" t="s">
        <v>32</v>
      </c>
      <c r="E4" s="1" t="s">
        <v>1</v>
      </c>
      <c r="F4" s="1" t="s">
        <v>5</v>
      </c>
      <c r="G4" s="1" t="s">
        <v>6</v>
      </c>
      <c r="H4" s="8" t="s">
        <v>19</v>
      </c>
      <c r="I4" s="8" t="s">
        <v>20</v>
      </c>
      <c r="J4" s="8" t="s">
        <v>21</v>
      </c>
      <c r="K4" s="9" t="s">
        <v>22</v>
      </c>
      <c r="L4" s="9" t="s">
        <v>27</v>
      </c>
      <c r="M4" s="9" t="s">
        <v>28</v>
      </c>
      <c r="N4" s="9" t="s">
        <v>29</v>
      </c>
      <c r="O4" s="9" t="s">
        <v>30</v>
      </c>
      <c r="P4" s="8" t="s">
        <v>35</v>
      </c>
      <c r="Q4" s="8" t="s">
        <v>36</v>
      </c>
      <c r="R4" s="8" t="s">
        <v>23</v>
      </c>
      <c r="S4" s="8" t="s">
        <v>24</v>
      </c>
      <c r="T4" s="8" t="s">
        <v>25</v>
      </c>
      <c r="U4" s="8" t="s">
        <v>37</v>
      </c>
      <c r="V4" s="10" t="s">
        <v>26</v>
      </c>
      <c r="W4" s="10" t="s">
        <v>33</v>
      </c>
      <c r="X4" s="10" t="s">
        <v>34</v>
      </c>
    </row>
    <row r="5" spans="1:24">
      <c r="A5" s="34">
        <v>1</v>
      </c>
      <c r="B5" s="31" t="s">
        <v>0</v>
      </c>
      <c r="C5" s="20">
        <v>42744</v>
      </c>
      <c r="D5" s="20">
        <v>42750</v>
      </c>
      <c r="E5" s="6">
        <v>26</v>
      </c>
      <c r="F5" s="7">
        <v>6</v>
      </c>
      <c r="G5" s="11">
        <f>E5*F5</f>
        <v>156</v>
      </c>
      <c r="H5" s="4">
        <v>25</v>
      </c>
      <c r="I5" s="4">
        <v>2</v>
      </c>
      <c r="J5" s="4">
        <f>H5+I5</f>
        <v>27</v>
      </c>
      <c r="K5" s="4">
        <v>6</v>
      </c>
      <c r="L5" s="4">
        <v>10</v>
      </c>
      <c r="M5" s="4"/>
      <c r="N5" s="4">
        <v>0</v>
      </c>
      <c r="O5" s="4">
        <v>0</v>
      </c>
      <c r="P5" s="4">
        <v>150</v>
      </c>
      <c r="Q5" s="4">
        <v>162</v>
      </c>
      <c r="R5" s="4">
        <v>162</v>
      </c>
      <c r="S5" s="4">
        <v>162</v>
      </c>
      <c r="T5" s="4">
        <v>270</v>
      </c>
      <c r="U5" s="4">
        <f t="shared" ref="U5:U34" si="0">H5</f>
        <v>25</v>
      </c>
      <c r="V5" s="4">
        <v>6</v>
      </c>
      <c r="W5" s="4"/>
      <c r="X5" s="4">
        <v>1</v>
      </c>
    </row>
    <row r="6" spans="1:24" ht="24">
      <c r="A6" s="34">
        <v>2</v>
      </c>
      <c r="B6" s="32" t="s">
        <v>2</v>
      </c>
      <c r="C6" s="42" t="s">
        <v>17</v>
      </c>
      <c r="D6" s="42" t="s">
        <v>18</v>
      </c>
      <c r="E6" s="2">
        <v>45</v>
      </c>
      <c r="F6" s="4">
        <v>2</v>
      </c>
      <c r="G6" s="12">
        <f>E6*F6</f>
        <v>90</v>
      </c>
      <c r="H6" s="4">
        <v>45</v>
      </c>
      <c r="I6" s="4">
        <v>2</v>
      </c>
      <c r="J6" s="4">
        <f t="shared" ref="J6:J34" si="1">H6+I6</f>
        <v>47</v>
      </c>
      <c r="K6" s="4">
        <v>2</v>
      </c>
      <c r="L6" s="4">
        <v>13</v>
      </c>
      <c r="M6" s="4">
        <v>36</v>
      </c>
      <c r="N6" s="4">
        <v>2</v>
      </c>
      <c r="O6" s="4">
        <v>0</v>
      </c>
      <c r="P6" s="4">
        <v>0</v>
      </c>
      <c r="Q6" s="4">
        <v>90</v>
      </c>
      <c r="R6" s="4">
        <v>90</v>
      </c>
      <c r="S6" s="4">
        <v>45</v>
      </c>
      <c r="T6" s="4">
        <v>188</v>
      </c>
      <c r="U6" s="4">
        <f t="shared" si="0"/>
        <v>45</v>
      </c>
      <c r="V6" s="4">
        <v>2</v>
      </c>
      <c r="W6" s="4">
        <v>1</v>
      </c>
      <c r="X6" s="4">
        <v>1</v>
      </c>
    </row>
    <row r="7" spans="1:24">
      <c r="A7" s="34">
        <v>3</v>
      </c>
      <c r="B7" s="32" t="s">
        <v>0</v>
      </c>
      <c r="C7" s="21">
        <v>42772</v>
      </c>
      <c r="D7" s="21">
        <v>42778</v>
      </c>
      <c r="E7" s="2">
        <v>26</v>
      </c>
      <c r="F7" s="4">
        <v>6</v>
      </c>
      <c r="G7" s="12">
        <f t="shared" ref="G7:G32" si="2">E7*F7</f>
        <v>156</v>
      </c>
      <c r="H7" s="4">
        <v>25</v>
      </c>
      <c r="I7" s="4">
        <v>2</v>
      </c>
      <c r="J7" s="4">
        <f t="shared" si="1"/>
        <v>27</v>
      </c>
      <c r="K7" s="4">
        <v>6</v>
      </c>
      <c r="L7" s="4">
        <v>10</v>
      </c>
      <c r="M7" s="4"/>
      <c r="N7" s="4">
        <v>0</v>
      </c>
      <c r="O7" s="4">
        <v>0</v>
      </c>
      <c r="P7" s="4">
        <v>150</v>
      </c>
      <c r="Q7" s="4">
        <v>162</v>
      </c>
      <c r="R7" s="4">
        <v>162</v>
      </c>
      <c r="S7" s="4">
        <v>162</v>
      </c>
      <c r="T7" s="4">
        <v>270</v>
      </c>
      <c r="U7" s="4">
        <f t="shared" si="0"/>
        <v>25</v>
      </c>
      <c r="V7" s="4">
        <v>6</v>
      </c>
      <c r="W7" s="4"/>
      <c r="X7" s="4"/>
    </row>
    <row r="8" spans="1:24">
      <c r="A8" s="34">
        <v>4</v>
      </c>
      <c r="B8" s="33" t="s">
        <v>0</v>
      </c>
      <c r="C8" s="22">
        <v>42793</v>
      </c>
      <c r="D8" s="22">
        <v>42799</v>
      </c>
      <c r="E8" s="2">
        <v>26</v>
      </c>
      <c r="F8" s="4">
        <v>6</v>
      </c>
      <c r="G8" s="12">
        <f t="shared" si="2"/>
        <v>156</v>
      </c>
      <c r="H8" s="4">
        <v>25</v>
      </c>
      <c r="I8" s="4">
        <v>2</v>
      </c>
      <c r="J8" s="4">
        <f t="shared" si="1"/>
        <v>27</v>
      </c>
      <c r="K8" s="4">
        <v>6</v>
      </c>
      <c r="L8" s="4">
        <v>10</v>
      </c>
      <c r="M8" s="4"/>
      <c r="N8" s="4">
        <v>0</v>
      </c>
      <c r="O8" s="4">
        <v>0</v>
      </c>
      <c r="P8" s="4">
        <v>150</v>
      </c>
      <c r="Q8" s="4">
        <v>162</v>
      </c>
      <c r="R8" s="4">
        <v>162</v>
      </c>
      <c r="S8" s="4">
        <v>162</v>
      </c>
      <c r="T8" s="4">
        <v>270</v>
      </c>
      <c r="U8" s="4">
        <f t="shared" si="0"/>
        <v>25</v>
      </c>
      <c r="V8" s="4">
        <v>6</v>
      </c>
      <c r="W8" s="4"/>
      <c r="X8" s="4">
        <v>1</v>
      </c>
    </row>
    <row r="9" spans="1:24">
      <c r="A9" s="34">
        <v>5</v>
      </c>
      <c r="B9" s="34" t="s">
        <v>0</v>
      </c>
      <c r="C9" s="23">
        <v>42807</v>
      </c>
      <c r="D9" s="23">
        <v>42813</v>
      </c>
      <c r="E9" s="2">
        <v>26</v>
      </c>
      <c r="F9" s="4">
        <v>6</v>
      </c>
      <c r="G9" s="12">
        <f t="shared" si="2"/>
        <v>156</v>
      </c>
      <c r="H9" s="4">
        <v>25</v>
      </c>
      <c r="I9" s="4">
        <v>2</v>
      </c>
      <c r="J9" s="4">
        <f t="shared" si="1"/>
        <v>27</v>
      </c>
      <c r="K9" s="4">
        <v>6</v>
      </c>
      <c r="L9" s="4">
        <v>10</v>
      </c>
      <c r="M9" s="4"/>
      <c r="N9" s="4">
        <v>0</v>
      </c>
      <c r="O9" s="4">
        <v>0</v>
      </c>
      <c r="P9" s="4">
        <v>150</v>
      </c>
      <c r="Q9" s="4">
        <v>162</v>
      </c>
      <c r="R9" s="4">
        <v>162</v>
      </c>
      <c r="S9" s="4">
        <v>162</v>
      </c>
      <c r="T9" s="4">
        <v>270</v>
      </c>
      <c r="U9" s="4">
        <f t="shared" si="0"/>
        <v>25</v>
      </c>
      <c r="V9" s="4">
        <v>6</v>
      </c>
      <c r="W9" s="4"/>
      <c r="X9" s="4"/>
    </row>
    <row r="10" spans="1:24">
      <c r="A10" s="34">
        <v>6</v>
      </c>
      <c r="B10" s="35" t="s">
        <v>7</v>
      </c>
      <c r="C10" s="24">
        <v>42807</v>
      </c>
      <c r="D10" s="24">
        <v>42809</v>
      </c>
      <c r="E10" s="2">
        <v>10</v>
      </c>
      <c r="F10" s="4">
        <v>2</v>
      </c>
      <c r="G10" s="12">
        <f>E10*F10</f>
        <v>20</v>
      </c>
      <c r="H10" s="48">
        <v>10</v>
      </c>
      <c r="I10" s="48">
        <v>0</v>
      </c>
      <c r="J10" s="48">
        <f>H10+I10</f>
        <v>10</v>
      </c>
      <c r="K10" s="48">
        <v>2</v>
      </c>
      <c r="L10" s="48">
        <v>2</v>
      </c>
      <c r="M10" s="4">
        <v>8</v>
      </c>
      <c r="N10" s="4">
        <v>0</v>
      </c>
      <c r="O10" s="4">
        <v>0</v>
      </c>
      <c r="P10" s="4">
        <v>150</v>
      </c>
      <c r="Q10" s="4">
        <v>162</v>
      </c>
      <c r="R10" s="4">
        <v>162</v>
      </c>
      <c r="S10" s="4">
        <v>162</v>
      </c>
      <c r="T10" s="4">
        <v>270</v>
      </c>
      <c r="U10" s="4">
        <f t="shared" si="0"/>
        <v>10</v>
      </c>
      <c r="V10" s="4">
        <v>6</v>
      </c>
      <c r="W10" s="4"/>
      <c r="X10" s="4"/>
    </row>
    <row r="11" spans="1:24">
      <c r="A11" s="34">
        <v>7</v>
      </c>
      <c r="B11" s="36" t="s">
        <v>0</v>
      </c>
      <c r="C11" s="25">
        <v>42821</v>
      </c>
      <c r="D11" s="25">
        <v>42827</v>
      </c>
      <c r="E11" s="2">
        <v>26</v>
      </c>
      <c r="F11" s="4">
        <v>6</v>
      </c>
      <c r="G11" s="12">
        <f t="shared" si="2"/>
        <v>156</v>
      </c>
      <c r="H11" s="4">
        <v>25</v>
      </c>
      <c r="I11" s="4">
        <v>2</v>
      </c>
      <c r="J11" s="4">
        <f t="shared" si="1"/>
        <v>27</v>
      </c>
      <c r="K11" s="4">
        <v>6</v>
      </c>
      <c r="L11" s="4">
        <v>10</v>
      </c>
      <c r="M11" s="4"/>
      <c r="N11" s="4">
        <v>0</v>
      </c>
      <c r="O11" s="4">
        <v>0</v>
      </c>
      <c r="P11" s="4">
        <v>150</v>
      </c>
      <c r="Q11" s="4">
        <v>162</v>
      </c>
      <c r="R11" s="4">
        <v>162</v>
      </c>
      <c r="S11" s="4">
        <v>162</v>
      </c>
      <c r="T11" s="4">
        <v>270</v>
      </c>
      <c r="U11" s="4">
        <f t="shared" si="0"/>
        <v>25</v>
      </c>
      <c r="V11" s="4">
        <v>6</v>
      </c>
      <c r="W11" s="4"/>
      <c r="X11" s="4"/>
    </row>
    <row r="12" spans="1:24">
      <c r="A12" s="34">
        <v>8</v>
      </c>
      <c r="B12" s="36" t="s">
        <v>0</v>
      </c>
      <c r="C12" s="21">
        <v>42828</v>
      </c>
      <c r="D12" s="21">
        <v>42834</v>
      </c>
      <c r="E12" s="2">
        <v>26</v>
      </c>
      <c r="F12" s="4">
        <v>6</v>
      </c>
      <c r="G12" s="12">
        <f t="shared" si="2"/>
        <v>156</v>
      </c>
      <c r="H12" s="4">
        <v>25</v>
      </c>
      <c r="I12" s="4">
        <v>2</v>
      </c>
      <c r="J12" s="4">
        <f t="shared" si="1"/>
        <v>27</v>
      </c>
      <c r="K12" s="4">
        <v>6</v>
      </c>
      <c r="L12" s="4">
        <v>10</v>
      </c>
      <c r="M12" s="4"/>
      <c r="N12" s="4">
        <v>0</v>
      </c>
      <c r="O12" s="4">
        <v>0</v>
      </c>
      <c r="P12" s="4">
        <v>150</v>
      </c>
      <c r="Q12" s="4">
        <v>162</v>
      </c>
      <c r="R12" s="4">
        <v>162</v>
      </c>
      <c r="S12" s="4">
        <v>162</v>
      </c>
      <c r="T12" s="4">
        <v>270</v>
      </c>
      <c r="U12" s="4">
        <f t="shared" si="0"/>
        <v>25</v>
      </c>
      <c r="V12" s="4">
        <v>6</v>
      </c>
      <c r="W12" s="4"/>
      <c r="X12" s="4">
        <v>1</v>
      </c>
    </row>
    <row r="13" spans="1:24">
      <c r="A13" s="34">
        <v>9</v>
      </c>
      <c r="B13" s="36" t="s">
        <v>4</v>
      </c>
      <c r="C13" s="21">
        <v>42849</v>
      </c>
      <c r="D13" s="21">
        <v>42850</v>
      </c>
      <c r="E13" s="2">
        <v>25</v>
      </c>
      <c r="F13" s="4">
        <v>1</v>
      </c>
      <c r="G13" s="12">
        <f t="shared" si="2"/>
        <v>25</v>
      </c>
      <c r="H13" s="4">
        <v>25</v>
      </c>
      <c r="I13" s="4">
        <v>2</v>
      </c>
      <c r="J13" s="4">
        <f t="shared" si="1"/>
        <v>27</v>
      </c>
      <c r="K13" s="4">
        <v>2</v>
      </c>
      <c r="L13" s="4">
        <v>4</v>
      </c>
      <c r="M13" s="4">
        <v>25</v>
      </c>
      <c r="N13" s="4">
        <v>0</v>
      </c>
      <c r="O13" s="4">
        <v>0</v>
      </c>
      <c r="P13" s="4">
        <v>0</v>
      </c>
      <c r="Q13" s="4">
        <v>50</v>
      </c>
      <c r="R13" s="4">
        <v>50</v>
      </c>
      <c r="S13" s="4">
        <v>50</v>
      </c>
      <c r="T13" s="4">
        <v>108</v>
      </c>
      <c r="U13" s="4">
        <f t="shared" si="0"/>
        <v>25</v>
      </c>
      <c r="V13" s="4">
        <v>2</v>
      </c>
      <c r="W13" s="4"/>
      <c r="X13" s="4"/>
    </row>
    <row r="14" spans="1:24">
      <c r="A14" s="34">
        <v>10</v>
      </c>
      <c r="B14" s="32" t="s">
        <v>0</v>
      </c>
      <c r="C14" s="21">
        <v>42863</v>
      </c>
      <c r="D14" s="21">
        <v>42869</v>
      </c>
      <c r="E14" s="2">
        <v>26</v>
      </c>
      <c r="F14" s="4">
        <v>6</v>
      </c>
      <c r="G14" s="12">
        <f t="shared" si="2"/>
        <v>156</v>
      </c>
      <c r="H14" s="4">
        <v>25</v>
      </c>
      <c r="I14" s="4">
        <v>2</v>
      </c>
      <c r="J14" s="4">
        <f t="shared" si="1"/>
        <v>27</v>
      </c>
      <c r="K14" s="4">
        <v>6</v>
      </c>
      <c r="L14" s="4">
        <v>10</v>
      </c>
      <c r="M14" s="4"/>
      <c r="N14" s="4">
        <v>0</v>
      </c>
      <c r="O14" s="4">
        <v>0</v>
      </c>
      <c r="P14" s="4">
        <v>150</v>
      </c>
      <c r="Q14" s="4">
        <v>162</v>
      </c>
      <c r="R14" s="4">
        <v>162</v>
      </c>
      <c r="S14" s="4">
        <v>162</v>
      </c>
      <c r="T14" s="4">
        <v>270</v>
      </c>
      <c r="U14" s="4">
        <f t="shared" si="0"/>
        <v>25</v>
      </c>
      <c r="V14" s="4">
        <v>6</v>
      </c>
      <c r="W14" s="4"/>
      <c r="X14" s="4"/>
    </row>
    <row r="15" spans="1:24">
      <c r="A15" s="34">
        <v>11</v>
      </c>
      <c r="B15" s="32" t="s">
        <v>3</v>
      </c>
      <c r="C15" s="21">
        <v>42887</v>
      </c>
      <c r="D15" s="21">
        <v>42888</v>
      </c>
      <c r="E15" s="2">
        <v>20</v>
      </c>
      <c r="F15" s="4">
        <v>1</v>
      </c>
      <c r="G15" s="12">
        <f t="shared" si="2"/>
        <v>20</v>
      </c>
      <c r="H15" s="4">
        <v>25</v>
      </c>
      <c r="I15" s="4">
        <v>2</v>
      </c>
      <c r="J15" s="4">
        <f t="shared" si="1"/>
        <v>27</v>
      </c>
      <c r="K15" s="4">
        <v>2</v>
      </c>
      <c r="L15" s="4">
        <v>4</v>
      </c>
      <c r="M15" s="4">
        <v>25</v>
      </c>
      <c r="N15" s="4">
        <v>0</v>
      </c>
      <c r="O15" s="4">
        <v>0</v>
      </c>
      <c r="P15" s="4">
        <v>0</v>
      </c>
      <c r="Q15" s="4">
        <v>50</v>
      </c>
      <c r="R15" s="4">
        <v>50</v>
      </c>
      <c r="S15" s="4">
        <v>50</v>
      </c>
      <c r="T15" s="4">
        <v>108</v>
      </c>
      <c r="U15" s="4">
        <f t="shared" si="0"/>
        <v>25</v>
      </c>
      <c r="V15" s="4">
        <v>2</v>
      </c>
      <c r="W15" s="4"/>
      <c r="X15" s="4"/>
    </row>
    <row r="16" spans="1:24">
      <c r="A16" s="34">
        <v>12</v>
      </c>
      <c r="B16" s="32" t="s">
        <v>0</v>
      </c>
      <c r="C16" s="21">
        <v>42891</v>
      </c>
      <c r="D16" s="21">
        <v>42897</v>
      </c>
      <c r="E16" s="2">
        <v>26</v>
      </c>
      <c r="F16" s="4">
        <v>6</v>
      </c>
      <c r="G16" s="12">
        <f t="shared" si="2"/>
        <v>156</v>
      </c>
      <c r="H16" s="4">
        <v>25</v>
      </c>
      <c r="I16" s="4">
        <v>2</v>
      </c>
      <c r="J16" s="4">
        <f t="shared" si="1"/>
        <v>27</v>
      </c>
      <c r="K16" s="4">
        <v>6</v>
      </c>
      <c r="L16" s="4">
        <v>10</v>
      </c>
      <c r="M16" s="4"/>
      <c r="N16" s="4">
        <v>0</v>
      </c>
      <c r="O16" s="4">
        <v>0</v>
      </c>
      <c r="P16" s="4">
        <v>150</v>
      </c>
      <c r="Q16" s="4">
        <v>162</v>
      </c>
      <c r="R16" s="4">
        <v>162</v>
      </c>
      <c r="S16" s="4">
        <v>162</v>
      </c>
      <c r="T16" s="4">
        <v>270</v>
      </c>
      <c r="U16" s="4">
        <f t="shared" si="0"/>
        <v>25</v>
      </c>
      <c r="V16" s="4">
        <v>6</v>
      </c>
      <c r="W16" s="4"/>
      <c r="X16" s="4"/>
    </row>
    <row r="17" spans="1:24">
      <c r="A17" s="34">
        <v>13</v>
      </c>
      <c r="B17" s="32" t="s">
        <v>0</v>
      </c>
      <c r="C17" s="26">
        <v>42926</v>
      </c>
      <c r="D17" s="26">
        <v>42932</v>
      </c>
      <c r="E17" s="2">
        <v>26</v>
      </c>
      <c r="F17" s="4">
        <v>6</v>
      </c>
      <c r="G17" s="12">
        <f t="shared" si="2"/>
        <v>156</v>
      </c>
      <c r="H17" s="4">
        <v>25</v>
      </c>
      <c r="I17" s="4">
        <v>2</v>
      </c>
      <c r="J17" s="4">
        <f t="shared" si="1"/>
        <v>27</v>
      </c>
      <c r="K17" s="4">
        <v>6</v>
      </c>
      <c r="L17" s="4">
        <v>10</v>
      </c>
      <c r="M17" s="4"/>
      <c r="N17" s="4">
        <v>0</v>
      </c>
      <c r="O17" s="4">
        <v>0</v>
      </c>
      <c r="P17" s="4">
        <v>150</v>
      </c>
      <c r="Q17" s="4">
        <v>162</v>
      </c>
      <c r="R17" s="4">
        <v>162</v>
      </c>
      <c r="S17" s="4">
        <v>162</v>
      </c>
      <c r="T17" s="4">
        <v>270</v>
      </c>
      <c r="U17" s="4">
        <f t="shared" si="0"/>
        <v>25</v>
      </c>
      <c r="V17" s="4">
        <v>6</v>
      </c>
      <c r="W17" s="4"/>
      <c r="X17" s="4">
        <v>1</v>
      </c>
    </row>
    <row r="18" spans="1:24">
      <c r="A18" s="34">
        <v>14</v>
      </c>
      <c r="B18" s="32" t="s">
        <v>0</v>
      </c>
      <c r="C18" s="26">
        <v>42940</v>
      </c>
      <c r="D18" s="26">
        <v>42946</v>
      </c>
      <c r="E18" s="2">
        <v>26</v>
      </c>
      <c r="F18" s="4">
        <v>6</v>
      </c>
      <c r="G18" s="12">
        <f t="shared" si="2"/>
        <v>156</v>
      </c>
      <c r="H18" s="4">
        <v>25</v>
      </c>
      <c r="I18" s="4">
        <v>2</v>
      </c>
      <c r="J18" s="4">
        <f t="shared" si="1"/>
        <v>27</v>
      </c>
      <c r="K18" s="4">
        <v>6</v>
      </c>
      <c r="L18" s="4">
        <v>10</v>
      </c>
      <c r="M18" s="4"/>
      <c r="N18" s="4">
        <v>0</v>
      </c>
      <c r="O18" s="4">
        <v>0</v>
      </c>
      <c r="P18" s="4">
        <v>150</v>
      </c>
      <c r="Q18" s="4">
        <v>162</v>
      </c>
      <c r="R18" s="4">
        <v>162</v>
      </c>
      <c r="S18" s="4">
        <v>162</v>
      </c>
      <c r="T18" s="4">
        <v>270</v>
      </c>
      <c r="U18" s="4">
        <f t="shared" si="0"/>
        <v>25</v>
      </c>
      <c r="V18" s="4">
        <v>6</v>
      </c>
      <c r="W18" s="4"/>
      <c r="X18" s="4"/>
    </row>
    <row r="19" spans="1:24">
      <c r="A19" s="34">
        <v>15</v>
      </c>
      <c r="B19" s="32" t="s">
        <v>0</v>
      </c>
      <c r="C19" s="26">
        <v>42968</v>
      </c>
      <c r="D19" s="26">
        <v>42974</v>
      </c>
      <c r="E19" s="2">
        <v>26</v>
      </c>
      <c r="F19" s="4">
        <v>6</v>
      </c>
      <c r="G19" s="12">
        <f t="shared" si="2"/>
        <v>156</v>
      </c>
      <c r="H19" s="4">
        <v>25</v>
      </c>
      <c r="I19" s="4">
        <v>2</v>
      </c>
      <c r="J19" s="4">
        <f t="shared" si="1"/>
        <v>27</v>
      </c>
      <c r="K19" s="4">
        <v>6</v>
      </c>
      <c r="L19" s="4">
        <v>10</v>
      </c>
      <c r="M19" s="4"/>
      <c r="N19" s="4">
        <v>0</v>
      </c>
      <c r="O19" s="4">
        <v>0</v>
      </c>
      <c r="P19" s="4">
        <v>150</v>
      </c>
      <c r="Q19" s="4">
        <v>162</v>
      </c>
      <c r="R19" s="4">
        <v>162</v>
      </c>
      <c r="S19" s="4">
        <v>162</v>
      </c>
      <c r="T19" s="4">
        <v>270</v>
      </c>
      <c r="U19" s="4">
        <f t="shared" si="0"/>
        <v>25</v>
      </c>
      <c r="V19" s="4">
        <v>6</v>
      </c>
      <c r="W19" s="4"/>
      <c r="X19" s="4"/>
    </row>
    <row r="20" spans="1:24">
      <c r="A20" s="34">
        <v>16</v>
      </c>
      <c r="B20" s="32" t="s">
        <v>0</v>
      </c>
      <c r="C20" s="26">
        <v>42982</v>
      </c>
      <c r="D20" s="26">
        <v>42988</v>
      </c>
      <c r="E20" s="2">
        <v>26</v>
      </c>
      <c r="F20" s="4">
        <v>6</v>
      </c>
      <c r="G20" s="12">
        <f t="shared" si="2"/>
        <v>156</v>
      </c>
      <c r="H20" s="4">
        <v>25</v>
      </c>
      <c r="I20" s="4">
        <v>2</v>
      </c>
      <c r="J20" s="4">
        <f t="shared" si="1"/>
        <v>27</v>
      </c>
      <c r="K20" s="4">
        <v>6</v>
      </c>
      <c r="L20" s="4">
        <v>10</v>
      </c>
      <c r="M20" s="4"/>
      <c r="N20" s="4">
        <v>0</v>
      </c>
      <c r="O20" s="4">
        <v>0</v>
      </c>
      <c r="P20" s="4">
        <v>150</v>
      </c>
      <c r="Q20" s="4">
        <v>162</v>
      </c>
      <c r="R20" s="4">
        <v>162</v>
      </c>
      <c r="S20" s="4">
        <v>162</v>
      </c>
      <c r="T20" s="4">
        <v>270</v>
      </c>
      <c r="U20" s="4">
        <f t="shared" si="0"/>
        <v>25</v>
      </c>
      <c r="V20" s="4">
        <v>6</v>
      </c>
      <c r="W20" s="4"/>
      <c r="X20" s="4">
        <v>1</v>
      </c>
    </row>
    <row r="21" spans="1:24">
      <c r="A21" s="34">
        <v>17</v>
      </c>
      <c r="B21" s="32" t="s">
        <v>0</v>
      </c>
      <c r="C21" s="26">
        <v>42989</v>
      </c>
      <c r="D21" s="26">
        <v>42995</v>
      </c>
      <c r="E21" s="2">
        <v>26</v>
      </c>
      <c r="F21" s="4">
        <v>6</v>
      </c>
      <c r="G21" s="12">
        <f t="shared" si="2"/>
        <v>156</v>
      </c>
      <c r="H21" s="4">
        <v>25</v>
      </c>
      <c r="I21" s="4">
        <v>2</v>
      </c>
      <c r="J21" s="4">
        <f t="shared" si="1"/>
        <v>27</v>
      </c>
      <c r="K21" s="4">
        <v>6</v>
      </c>
      <c r="L21" s="4">
        <v>10</v>
      </c>
      <c r="M21" s="4"/>
      <c r="N21" s="4">
        <v>0</v>
      </c>
      <c r="O21" s="4">
        <v>0</v>
      </c>
      <c r="P21" s="4">
        <v>150</v>
      </c>
      <c r="Q21" s="4">
        <v>162</v>
      </c>
      <c r="R21" s="4">
        <v>162</v>
      </c>
      <c r="S21" s="4">
        <v>162</v>
      </c>
      <c r="T21" s="4">
        <v>270</v>
      </c>
      <c r="U21" s="4">
        <f t="shared" si="0"/>
        <v>25</v>
      </c>
      <c r="V21" s="4">
        <v>6</v>
      </c>
      <c r="W21" s="4"/>
      <c r="X21" s="4"/>
    </row>
    <row r="22" spans="1:24">
      <c r="A22" s="34">
        <v>18</v>
      </c>
      <c r="B22" s="32" t="s">
        <v>0</v>
      </c>
      <c r="C22" s="26">
        <v>42996</v>
      </c>
      <c r="D22" s="26">
        <v>43002</v>
      </c>
      <c r="E22" s="2">
        <v>26</v>
      </c>
      <c r="F22" s="4">
        <v>6</v>
      </c>
      <c r="G22" s="12">
        <f t="shared" si="2"/>
        <v>156</v>
      </c>
      <c r="H22" s="4">
        <v>25</v>
      </c>
      <c r="I22" s="4">
        <v>2</v>
      </c>
      <c r="J22" s="4">
        <f t="shared" si="1"/>
        <v>27</v>
      </c>
      <c r="K22" s="4">
        <v>6</v>
      </c>
      <c r="L22" s="4">
        <v>10</v>
      </c>
      <c r="M22" s="4"/>
      <c r="N22" s="4">
        <v>0</v>
      </c>
      <c r="O22" s="4">
        <v>0</v>
      </c>
      <c r="P22" s="4">
        <v>150</v>
      </c>
      <c r="Q22" s="4">
        <v>162</v>
      </c>
      <c r="R22" s="4">
        <v>162</v>
      </c>
      <c r="S22" s="4">
        <v>162</v>
      </c>
      <c r="T22" s="4">
        <v>270</v>
      </c>
      <c r="U22" s="4">
        <f t="shared" si="0"/>
        <v>25</v>
      </c>
      <c r="V22" s="4">
        <v>6</v>
      </c>
      <c r="W22" s="4"/>
      <c r="X22" s="4"/>
    </row>
    <row r="23" spans="1:24">
      <c r="A23" s="34">
        <v>19</v>
      </c>
      <c r="B23" s="32" t="s">
        <v>0</v>
      </c>
      <c r="C23" s="26">
        <v>43003</v>
      </c>
      <c r="D23" s="26">
        <v>43009</v>
      </c>
      <c r="E23" s="2">
        <v>26</v>
      </c>
      <c r="F23" s="4">
        <v>6</v>
      </c>
      <c r="G23" s="12">
        <f t="shared" si="2"/>
        <v>156</v>
      </c>
      <c r="H23" s="4">
        <v>25</v>
      </c>
      <c r="I23" s="4">
        <v>2</v>
      </c>
      <c r="J23" s="4">
        <f t="shared" si="1"/>
        <v>27</v>
      </c>
      <c r="K23" s="4">
        <v>6</v>
      </c>
      <c r="L23" s="4">
        <v>10</v>
      </c>
      <c r="M23" s="4"/>
      <c r="N23" s="4">
        <v>0</v>
      </c>
      <c r="O23" s="4">
        <v>0</v>
      </c>
      <c r="P23" s="4">
        <v>150</v>
      </c>
      <c r="Q23" s="4">
        <v>162</v>
      </c>
      <c r="R23" s="4">
        <v>162</v>
      </c>
      <c r="S23" s="4">
        <v>162</v>
      </c>
      <c r="T23" s="4">
        <v>270</v>
      </c>
      <c r="U23" s="4">
        <f t="shared" si="0"/>
        <v>25</v>
      </c>
      <c r="V23" s="4">
        <v>6</v>
      </c>
      <c r="W23" s="4"/>
      <c r="X23" s="4">
        <v>1</v>
      </c>
    </row>
    <row r="24" spans="1:24">
      <c r="A24" s="34">
        <v>20</v>
      </c>
      <c r="B24" s="37" t="s">
        <v>0</v>
      </c>
      <c r="C24" s="26">
        <v>43010</v>
      </c>
      <c r="D24" s="26">
        <v>43016</v>
      </c>
      <c r="E24" s="2">
        <v>26</v>
      </c>
      <c r="F24" s="4">
        <v>6</v>
      </c>
      <c r="G24" s="12">
        <f t="shared" si="2"/>
        <v>156</v>
      </c>
      <c r="H24" s="4">
        <v>25</v>
      </c>
      <c r="I24" s="4">
        <v>2</v>
      </c>
      <c r="J24" s="4">
        <f t="shared" si="1"/>
        <v>27</v>
      </c>
      <c r="K24" s="4">
        <v>6</v>
      </c>
      <c r="L24" s="4">
        <v>10</v>
      </c>
      <c r="M24" s="4"/>
      <c r="N24" s="4">
        <v>0</v>
      </c>
      <c r="O24" s="4">
        <v>0</v>
      </c>
      <c r="P24" s="4">
        <v>150</v>
      </c>
      <c r="Q24" s="4">
        <v>162</v>
      </c>
      <c r="R24" s="4">
        <v>162</v>
      </c>
      <c r="S24" s="4">
        <v>162</v>
      </c>
      <c r="T24" s="4">
        <v>270</v>
      </c>
      <c r="U24" s="4">
        <f t="shared" si="0"/>
        <v>25</v>
      </c>
      <c r="V24" s="4">
        <v>6</v>
      </c>
      <c r="W24" s="4"/>
      <c r="X24" s="4"/>
    </row>
    <row r="25" spans="1:24">
      <c r="A25" s="34">
        <v>21</v>
      </c>
      <c r="B25" s="37" t="s">
        <v>0</v>
      </c>
      <c r="C25" s="26">
        <v>43017</v>
      </c>
      <c r="D25" s="26">
        <v>43023</v>
      </c>
      <c r="E25" s="2">
        <v>26</v>
      </c>
      <c r="F25" s="4">
        <v>6</v>
      </c>
      <c r="G25" s="12">
        <f t="shared" si="2"/>
        <v>156</v>
      </c>
      <c r="H25" s="4">
        <v>25</v>
      </c>
      <c r="I25" s="4">
        <v>2</v>
      </c>
      <c r="J25" s="4">
        <f t="shared" si="1"/>
        <v>27</v>
      </c>
      <c r="K25" s="4">
        <v>6</v>
      </c>
      <c r="L25" s="4">
        <v>10</v>
      </c>
      <c r="M25" s="4"/>
      <c r="N25" s="4">
        <v>0</v>
      </c>
      <c r="O25" s="4">
        <v>0</v>
      </c>
      <c r="P25" s="4">
        <v>150</v>
      </c>
      <c r="Q25" s="4">
        <v>162</v>
      </c>
      <c r="R25" s="4">
        <v>162</v>
      </c>
      <c r="S25" s="4">
        <v>162</v>
      </c>
      <c r="T25" s="4">
        <v>270</v>
      </c>
      <c r="U25" s="4">
        <f t="shared" si="0"/>
        <v>25</v>
      </c>
      <c r="V25" s="4">
        <v>6</v>
      </c>
      <c r="W25" s="4"/>
      <c r="X25" s="4"/>
    </row>
    <row r="26" spans="1:24">
      <c r="A26" s="34">
        <v>22</v>
      </c>
      <c r="B26" s="37" t="s">
        <v>0</v>
      </c>
      <c r="C26" s="26">
        <v>43024</v>
      </c>
      <c r="D26" s="26">
        <v>43030</v>
      </c>
      <c r="E26" s="2">
        <v>26</v>
      </c>
      <c r="F26" s="4">
        <v>6</v>
      </c>
      <c r="G26" s="12">
        <f t="shared" si="2"/>
        <v>156</v>
      </c>
      <c r="H26" s="4">
        <v>25</v>
      </c>
      <c r="I26" s="4">
        <v>2</v>
      </c>
      <c r="J26" s="4">
        <f t="shared" si="1"/>
        <v>27</v>
      </c>
      <c r="K26" s="4">
        <v>6</v>
      </c>
      <c r="L26" s="4">
        <v>10</v>
      </c>
      <c r="M26" s="4"/>
      <c r="N26" s="4">
        <v>0</v>
      </c>
      <c r="O26" s="4">
        <v>0</v>
      </c>
      <c r="P26" s="4">
        <v>150</v>
      </c>
      <c r="Q26" s="4">
        <v>162</v>
      </c>
      <c r="R26" s="4">
        <v>162</v>
      </c>
      <c r="S26" s="4">
        <v>162</v>
      </c>
      <c r="T26" s="4">
        <v>270</v>
      </c>
      <c r="U26" s="4">
        <f t="shared" si="0"/>
        <v>25</v>
      </c>
      <c r="V26" s="4">
        <v>6</v>
      </c>
      <c r="W26" s="4"/>
      <c r="X26" s="4">
        <v>1</v>
      </c>
    </row>
    <row r="27" spans="1:24">
      <c r="A27" s="34">
        <v>23</v>
      </c>
      <c r="B27" s="37" t="s">
        <v>0</v>
      </c>
      <c r="C27" s="26">
        <v>43031</v>
      </c>
      <c r="D27" s="26">
        <v>43037</v>
      </c>
      <c r="E27" s="2">
        <v>26</v>
      </c>
      <c r="F27" s="4">
        <v>6</v>
      </c>
      <c r="G27" s="12">
        <f t="shared" si="2"/>
        <v>156</v>
      </c>
      <c r="H27" s="4">
        <v>25</v>
      </c>
      <c r="I27" s="4">
        <v>2</v>
      </c>
      <c r="J27" s="4">
        <f t="shared" si="1"/>
        <v>27</v>
      </c>
      <c r="K27" s="4">
        <v>6</v>
      </c>
      <c r="L27" s="4">
        <v>10</v>
      </c>
      <c r="M27" s="4"/>
      <c r="N27" s="4">
        <v>0</v>
      </c>
      <c r="O27" s="4">
        <v>0</v>
      </c>
      <c r="P27" s="4">
        <v>150</v>
      </c>
      <c r="Q27" s="4">
        <v>162</v>
      </c>
      <c r="R27" s="4">
        <v>162</v>
      </c>
      <c r="S27" s="4">
        <v>162</v>
      </c>
      <c r="T27" s="4">
        <v>270</v>
      </c>
      <c r="U27" s="4">
        <f t="shared" si="0"/>
        <v>25</v>
      </c>
      <c r="V27" s="4">
        <v>6</v>
      </c>
      <c r="W27" s="4"/>
      <c r="X27" s="4"/>
    </row>
    <row r="28" spans="1:24" ht="36.75">
      <c r="A28" s="34">
        <v>24</v>
      </c>
      <c r="B28" s="40" t="s">
        <v>15</v>
      </c>
      <c r="C28" s="27">
        <v>43038</v>
      </c>
      <c r="D28" s="27">
        <v>43044</v>
      </c>
      <c r="E28" s="2"/>
      <c r="F28" s="4"/>
      <c r="G28" s="12"/>
      <c r="H28" s="4">
        <v>25</v>
      </c>
      <c r="I28" s="4">
        <v>2</v>
      </c>
      <c r="J28" s="4">
        <f t="shared" si="1"/>
        <v>27</v>
      </c>
      <c r="K28" s="4">
        <v>6</v>
      </c>
      <c r="L28" s="4">
        <v>10</v>
      </c>
      <c r="M28" s="4"/>
      <c r="N28" s="4">
        <v>0</v>
      </c>
      <c r="O28" s="4">
        <v>0</v>
      </c>
      <c r="P28" s="4">
        <v>150</v>
      </c>
      <c r="Q28" s="4">
        <v>162</v>
      </c>
      <c r="R28" s="4">
        <v>162</v>
      </c>
      <c r="S28" s="4">
        <v>162</v>
      </c>
      <c r="T28" s="4">
        <v>270</v>
      </c>
      <c r="U28" s="4">
        <f t="shared" si="0"/>
        <v>25</v>
      </c>
      <c r="V28" s="4">
        <v>6</v>
      </c>
      <c r="W28" s="4"/>
      <c r="X28" s="4"/>
    </row>
    <row r="29" spans="1:24">
      <c r="A29" s="34">
        <v>25</v>
      </c>
      <c r="B29" s="37" t="s">
        <v>0</v>
      </c>
      <c r="C29" s="26">
        <v>43045</v>
      </c>
      <c r="D29" s="26">
        <v>43051</v>
      </c>
      <c r="E29" s="2">
        <v>26</v>
      </c>
      <c r="F29" s="4">
        <v>6</v>
      </c>
      <c r="G29" s="12">
        <f t="shared" si="2"/>
        <v>156</v>
      </c>
      <c r="H29" s="4">
        <v>25</v>
      </c>
      <c r="I29" s="4">
        <v>2</v>
      </c>
      <c r="J29" s="4">
        <f t="shared" si="1"/>
        <v>27</v>
      </c>
      <c r="K29" s="4">
        <v>6</v>
      </c>
      <c r="L29" s="4">
        <v>10</v>
      </c>
      <c r="M29" s="4"/>
      <c r="N29" s="4">
        <v>0</v>
      </c>
      <c r="O29" s="4">
        <v>0</v>
      </c>
      <c r="P29" s="4">
        <v>150</v>
      </c>
      <c r="Q29" s="4">
        <v>162</v>
      </c>
      <c r="R29" s="4">
        <v>162</v>
      </c>
      <c r="S29" s="4">
        <v>162</v>
      </c>
      <c r="T29" s="4">
        <v>270</v>
      </c>
      <c r="U29" s="4">
        <f t="shared" si="0"/>
        <v>25</v>
      </c>
      <c r="V29" s="4">
        <v>6</v>
      </c>
      <c r="W29" s="4"/>
      <c r="X29" s="4">
        <v>1</v>
      </c>
    </row>
    <row r="30" spans="1:24">
      <c r="A30" s="34">
        <v>26</v>
      </c>
      <c r="B30" s="37" t="s">
        <v>0</v>
      </c>
      <c r="C30" s="26">
        <v>43052</v>
      </c>
      <c r="D30" s="26">
        <v>43058</v>
      </c>
      <c r="E30" s="2">
        <v>26</v>
      </c>
      <c r="F30" s="4">
        <v>6</v>
      </c>
      <c r="G30" s="12">
        <f t="shared" si="2"/>
        <v>156</v>
      </c>
      <c r="H30" s="4">
        <v>25</v>
      </c>
      <c r="I30" s="4">
        <v>2</v>
      </c>
      <c r="J30" s="4">
        <f t="shared" si="1"/>
        <v>27</v>
      </c>
      <c r="K30" s="4">
        <v>6</v>
      </c>
      <c r="L30" s="4">
        <v>10</v>
      </c>
      <c r="M30" s="4"/>
      <c r="N30" s="4">
        <v>0</v>
      </c>
      <c r="O30" s="4">
        <v>0</v>
      </c>
      <c r="P30" s="4">
        <v>150</v>
      </c>
      <c r="Q30" s="4">
        <v>162</v>
      </c>
      <c r="R30" s="4">
        <v>162</v>
      </c>
      <c r="S30" s="4">
        <v>162</v>
      </c>
      <c r="T30" s="4">
        <v>270</v>
      </c>
      <c r="U30" s="4">
        <f t="shared" si="0"/>
        <v>25</v>
      </c>
      <c r="V30" s="4">
        <v>6</v>
      </c>
      <c r="W30" s="4"/>
      <c r="X30" s="4"/>
    </row>
    <row r="31" spans="1:24">
      <c r="A31" s="34">
        <v>27</v>
      </c>
      <c r="B31" s="37" t="s">
        <v>0</v>
      </c>
      <c r="C31" s="26">
        <v>43059</v>
      </c>
      <c r="D31" s="26">
        <v>43065</v>
      </c>
      <c r="E31" s="2">
        <v>26</v>
      </c>
      <c r="F31" s="4">
        <v>6</v>
      </c>
      <c r="G31" s="12">
        <f t="shared" si="2"/>
        <v>156</v>
      </c>
      <c r="H31" s="4">
        <v>25</v>
      </c>
      <c r="I31" s="4">
        <v>2</v>
      </c>
      <c r="J31" s="4">
        <f t="shared" si="1"/>
        <v>27</v>
      </c>
      <c r="K31" s="4">
        <v>6</v>
      </c>
      <c r="L31" s="4">
        <v>10</v>
      </c>
      <c r="M31" s="4"/>
      <c r="N31" s="4">
        <v>0</v>
      </c>
      <c r="O31" s="4">
        <v>0</v>
      </c>
      <c r="P31" s="4">
        <v>150</v>
      </c>
      <c r="Q31" s="4">
        <v>162</v>
      </c>
      <c r="R31" s="4">
        <v>162</v>
      </c>
      <c r="S31" s="4">
        <v>162</v>
      </c>
      <c r="T31" s="4">
        <v>270</v>
      </c>
      <c r="U31" s="4">
        <f t="shared" si="0"/>
        <v>25</v>
      </c>
      <c r="V31" s="4">
        <v>6</v>
      </c>
      <c r="W31" s="4"/>
      <c r="X31" s="4"/>
    </row>
    <row r="32" spans="1:24">
      <c r="A32" s="34">
        <v>28</v>
      </c>
      <c r="B32" s="38" t="s">
        <v>0</v>
      </c>
      <c r="C32" s="28">
        <v>43066</v>
      </c>
      <c r="D32" s="28">
        <v>43072</v>
      </c>
      <c r="E32" s="13">
        <v>26</v>
      </c>
      <c r="F32" s="14">
        <v>6</v>
      </c>
      <c r="G32" s="15">
        <f t="shared" si="2"/>
        <v>156</v>
      </c>
      <c r="H32" s="14">
        <v>25</v>
      </c>
      <c r="I32" s="14">
        <v>2</v>
      </c>
      <c r="J32" s="14">
        <f t="shared" si="1"/>
        <v>27</v>
      </c>
      <c r="K32" s="14">
        <v>6</v>
      </c>
      <c r="L32" s="4">
        <v>10</v>
      </c>
      <c r="M32" s="14"/>
      <c r="N32" s="4">
        <v>0</v>
      </c>
      <c r="O32" s="4">
        <v>0</v>
      </c>
      <c r="P32" s="4">
        <v>150</v>
      </c>
      <c r="Q32" s="4">
        <v>162</v>
      </c>
      <c r="R32" s="4">
        <v>162</v>
      </c>
      <c r="S32" s="4">
        <v>162</v>
      </c>
      <c r="T32" s="4">
        <v>270</v>
      </c>
      <c r="U32" s="4">
        <f t="shared" si="0"/>
        <v>25</v>
      </c>
      <c r="V32" s="4">
        <v>6</v>
      </c>
      <c r="W32" s="14"/>
      <c r="X32" s="14">
        <v>1</v>
      </c>
    </row>
    <row r="33" spans="1:24" ht="36.75">
      <c r="A33" s="34">
        <v>29</v>
      </c>
      <c r="B33" s="41" t="s">
        <v>16</v>
      </c>
      <c r="C33" s="29">
        <v>43073</v>
      </c>
      <c r="D33" s="29">
        <v>43079</v>
      </c>
      <c r="E33" s="13"/>
      <c r="F33" s="14"/>
      <c r="G33" s="15"/>
      <c r="H33" s="14">
        <v>25</v>
      </c>
      <c r="I33" s="14">
        <v>2</v>
      </c>
      <c r="J33" s="14">
        <f t="shared" si="1"/>
        <v>27</v>
      </c>
      <c r="K33" s="14">
        <v>6</v>
      </c>
      <c r="L33" s="4">
        <v>10</v>
      </c>
      <c r="M33" s="14"/>
      <c r="N33" s="4">
        <v>0</v>
      </c>
      <c r="O33" s="4">
        <v>0</v>
      </c>
      <c r="P33" s="4">
        <v>150</v>
      </c>
      <c r="Q33" s="4">
        <v>162</v>
      </c>
      <c r="R33" s="4">
        <v>162</v>
      </c>
      <c r="S33" s="4">
        <v>162</v>
      </c>
      <c r="T33" s="4">
        <v>270</v>
      </c>
      <c r="U33" s="4">
        <f t="shared" si="0"/>
        <v>25</v>
      </c>
      <c r="V33" s="4">
        <v>6</v>
      </c>
      <c r="W33" s="14"/>
      <c r="X33" s="14"/>
    </row>
    <row r="34" spans="1:24">
      <c r="A34" s="34">
        <v>30</v>
      </c>
      <c r="B34" s="39" t="s">
        <v>0</v>
      </c>
      <c r="C34" s="30">
        <v>43080</v>
      </c>
      <c r="D34" s="30">
        <v>43086</v>
      </c>
      <c r="E34" s="2">
        <v>26</v>
      </c>
      <c r="F34" s="4">
        <v>6</v>
      </c>
      <c r="G34" s="4">
        <f>E34*F34</f>
        <v>156</v>
      </c>
      <c r="H34" s="4">
        <v>25</v>
      </c>
      <c r="I34" s="4">
        <v>2</v>
      </c>
      <c r="J34" s="4">
        <f t="shared" si="1"/>
        <v>27</v>
      </c>
      <c r="K34" s="4">
        <v>6</v>
      </c>
      <c r="L34" s="4">
        <v>10</v>
      </c>
      <c r="M34" s="4"/>
      <c r="N34" s="4">
        <v>0</v>
      </c>
      <c r="O34" s="4">
        <v>0</v>
      </c>
      <c r="P34" s="4">
        <v>150</v>
      </c>
      <c r="Q34" s="4">
        <v>162</v>
      </c>
      <c r="R34" s="4">
        <v>162</v>
      </c>
      <c r="S34" s="4">
        <v>162</v>
      </c>
      <c r="T34" s="4">
        <v>270</v>
      </c>
      <c r="U34" s="4">
        <f t="shared" si="0"/>
        <v>25</v>
      </c>
      <c r="V34" s="4">
        <v>6</v>
      </c>
      <c r="W34" s="4"/>
      <c r="X34" s="4">
        <v>1</v>
      </c>
    </row>
    <row r="35" spans="1:24" ht="33.75" customHeight="1">
      <c r="A35" s="44" t="s">
        <v>9</v>
      </c>
      <c r="B35" s="44"/>
      <c r="C35" s="44"/>
      <c r="D35" s="45"/>
      <c r="E35" s="18">
        <f>SUM(E5:E34)</f>
        <v>724</v>
      </c>
      <c r="F35" s="17"/>
      <c r="G35" s="17"/>
      <c r="H35" s="16">
        <f>SUM(H5:H34)</f>
        <v>755</v>
      </c>
      <c r="I35" s="16">
        <f>SUM(I5:I34)</f>
        <v>58</v>
      </c>
      <c r="J35" s="16">
        <f>SUM(J5:J34)</f>
        <v>813</v>
      </c>
      <c r="K35" s="16">
        <f t="shared" ref="K35:X35" si="3">SUM(K5:K34)</f>
        <v>164</v>
      </c>
      <c r="L35" s="16">
        <f t="shared" si="3"/>
        <v>283</v>
      </c>
      <c r="M35" s="16">
        <f t="shared" si="3"/>
        <v>94</v>
      </c>
      <c r="N35" s="16">
        <f t="shared" si="3"/>
        <v>2</v>
      </c>
      <c r="O35" s="16">
        <f t="shared" si="3"/>
        <v>0</v>
      </c>
      <c r="P35" s="16">
        <f t="shared" si="3"/>
        <v>4050</v>
      </c>
      <c r="Q35" s="16">
        <f t="shared" si="3"/>
        <v>4564</v>
      </c>
      <c r="R35" s="16">
        <f t="shared" si="3"/>
        <v>4564</v>
      </c>
      <c r="S35" s="16">
        <f t="shared" si="3"/>
        <v>4519</v>
      </c>
      <c r="T35" s="16">
        <f t="shared" si="3"/>
        <v>7694</v>
      </c>
      <c r="U35" s="16">
        <f t="shared" si="3"/>
        <v>755</v>
      </c>
      <c r="V35" s="16">
        <f t="shared" si="3"/>
        <v>168</v>
      </c>
      <c r="W35" s="16">
        <f t="shared" si="3"/>
        <v>1</v>
      </c>
      <c r="X35" s="16">
        <f t="shared" si="3"/>
        <v>11</v>
      </c>
    </row>
    <row r="36" spans="1:24" ht="60" customHeight="1">
      <c r="A36" s="46" t="s">
        <v>10</v>
      </c>
      <c r="B36" s="46"/>
      <c r="C36" s="46"/>
      <c r="D36" s="46"/>
      <c r="E36" s="17"/>
      <c r="F36" s="17"/>
      <c r="G36" s="17"/>
      <c r="H36" s="16"/>
      <c r="I36" s="16"/>
      <c r="J36" s="16"/>
      <c r="K36" s="16"/>
      <c r="L36" s="16">
        <v>25</v>
      </c>
      <c r="M36" s="16">
        <v>15</v>
      </c>
      <c r="N36" s="16">
        <v>15</v>
      </c>
      <c r="O36" s="16">
        <v>10</v>
      </c>
      <c r="P36" s="16">
        <v>0</v>
      </c>
      <c r="Q36" s="16">
        <v>25</v>
      </c>
      <c r="R36" s="16">
        <v>25</v>
      </c>
      <c r="S36" s="16">
        <v>25</v>
      </c>
      <c r="T36" s="16">
        <v>25</v>
      </c>
      <c r="U36" s="16">
        <v>0</v>
      </c>
      <c r="V36" s="16">
        <v>5</v>
      </c>
      <c r="W36" s="16">
        <v>5</v>
      </c>
      <c r="X36" s="16">
        <v>5</v>
      </c>
    </row>
    <row r="37" spans="1:24">
      <c r="A37" s="47" t="s">
        <v>8</v>
      </c>
      <c r="B37" s="47"/>
      <c r="C37" s="47"/>
      <c r="D37" s="47"/>
      <c r="E37" s="19"/>
      <c r="F37" s="19"/>
      <c r="G37" s="19"/>
      <c r="H37" s="19"/>
      <c r="I37" s="19"/>
      <c r="J37" s="19"/>
      <c r="K37" s="19"/>
      <c r="L37" s="43">
        <f t="shared" ref="L37:X37" si="4">L35+L36</f>
        <v>308</v>
      </c>
      <c r="M37" s="43">
        <f t="shared" si="4"/>
        <v>109</v>
      </c>
      <c r="N37" s="43">
        <f t="shared" si="4"/>
        <v>17</v>
      </c>
      <c r="O37" s="43">
        <f t="shared" si="4"/>
        <v>10</v>
      </c>
      <c r="P37" s="43">
        <f t="shared" si="4"/>
        <v>4050</v>
      </c>
      <c r="Q37" s="43">
        <f t="shared" si="4"/>
        <v>4589</v>
      </c>
      <c r="R37" s="43">
        <f t="shared" si="4"/>
        <v>4589</v>
      </c>
      <c r="S37" s="43">
        <f t="shared" si="4"/>
        <v>4544</v>
      </c>
      <c r="T37" s="43">
        <f t="shared" si="4"/>
        <v>7719</v>
      </c>
      <c r="U37" s="43">
        <f t="shared" si="4"/>
        <v>755</v>
      </c>
      <c r="V37" s="43">
        <f t="shared" si="4"/>
        <v>173</v>
      </c>
      <c r="W37" s="43">
        <f t="shared" si="4"/>
        <v>6</v>
      </c>
      <c r="X37" s="43">
        <f t="shared" si="4"/>
        <v>16</v>
      </c>
    </row>
  </sheetData>
  <mergeCells count="3">
    <mergeCell ref="A35:D35"/>
    <mergeCell ref="A36:D36"/>
    <mergeCell ref="A37:D37"/>
  </mergeCells>
  <conditionalFormatting sqref="C20:C21">
    <cfRule type="containsText" dxfId="1" priority="1" operator="containsText" text="Ewaluacja pośrednia">
      <formula>NOT(ISERROR(SEARCH(("Ewaluacja pośrednia"),(C20))))</formula>
    </cfRule>
  </conditionalFormatting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2016-10-28T14:15:35Z</dcterms:modified>
</cp:coreProperties>
</file>