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440" windowHeight="127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O11" i="1"/>
  <c r="O12"/>
  <c r="M13"/>
  <c r="L12"/>
  <c r="L13"/>
  <c r="K10"/>
  <c r="K11"/>
  <c r="K12"/>
  <c r="K13"/>
  <c r="K14"/>
  <c r="E10"/>
  <c r="L10" s="1"/>
  <c r="E11"/>
  <c r="M11" s="1"/>
  <c r="E12"/>
  <c r="N12" s="1"/>
  <c r="E13"/>
  <c r="O13" s="1"/>
  <c r="E14"/>
  <c r="L14" s="1"/>
  <c r="J10"/>
  <c r="J11"/>
  <c r="J12"/>
  <c r="J13"/>
  <c r="J14"/>
  <c r="R17"/>
  <c r="Q17"/>
  <c r="P17"/>
  <c r="K16"/>
  <c r="J16"/>
  <c r="E16"/>
  <c r="O16" s="1"/>
  <c r="K15"/>
  <c r="J15"/>
  <c r="E15"/>
  <c r="N15" s="1"/>
  <c r="K9"/>
  <c r="J9"/>
  <c r="E9"/>
  <c r="O9" s="1"/>
  <c r="K8"/>
  <c r="J8"/>
  <c r="E8"/>
  <c r="N8" s="1"/>
  <c r="K7"/>
  <c r="J7"/>
  <c r="E7"/>
  <c r="O7" s="1"/>
  <c r="K6"/>
  <c r="J6"/>
  <c r="E6"/>
  <c r="N6" s="1"/>
  <c r="N14" l="1"/>
  <c r="N11"/>
  <c r="L11"/>
  <c r="M12"/>
  <c r="N13"/>
  <c r="O14"/>
  <c r="O10"/>
  <c r="N10"/>
  <c r="M14"/>
  <c r="M10"/>
  <c r="J17"/>
  <c r="K17"/>
  <c r="L7"/>
  <c r="L9"/>
  <c r="L16"/>
  <c r="N7"/>
  <c r="N9"/>
  <c r="N16"/>
  <c r="M6"/>
  <c r="O6"/>
  <c r="M8"/>
  <c r="O8"/>
  <c r="M15"/>
  <c r="O15"/>
  <c r="L6"/>
  <c r="M7"/>
  <c r="L8"/>
  <c r="M9"/>
  <c r="L15"/>
  <c r="M16"/>
  <c r="N17" l="1"/>
  <c r="L17"/>
  <c r="M17"/>
  <c r="O17"/>
</calcChain>
</file>

<file path=xl/sharedStrings.xml><?xml version="1.0" encoding="utf-8"?>
<sst xmlns="http://schemas.openxmlformats.org/spreadsheetml/2006/main" count="31" uniqueCount="25">
  <si>
    <t>l.p.</t>
  </si>
  <si>
    <t>Nazwa szkolenia</t>
  </si>
  <si>
    <t>Liczba uczestników</t>
  </si>
  <si>
    <t>Liczba trenerów</t>
  </si>
  <si>
    <t>Razem uczestników</t>
  </si>
  <si>
    <t>Data rozpoczęcia szkolenia</t>
  </si>
  <si>
    <t>Data zakończenia szkolenia</t>
  </si>
  <si>
    <t>Liczba noclegów</t>
  </si>
  <si>
    <t>Uwagi</t>
  </si>
  <si>
    <t xml:space="preserve">miejsce w pokoju 1 osobowym
</t>
  </si>
  <si>
    <t xml:space="preserve">miejsce w pokoju 2 osobowym 
 </t>
  </si>
  <si>
    <t>liczba śniadań</t>
  </si>
  <si>
    <t>liczba obiadów</t>
  </si>
  <si>
    <t>liczba kolacji</t>
  </si>
  <si>
    <t>liczba przerw kawowych</t>
  </si>
  <si>
    <t xml:space="preserve"> sala konferencyjna na 30 osób (pełne doby)</t>
  </si>
  <si>
    <t>Rejs statkie po Wiśle</t>
  </si>
  <si>
    <t>Ognisko</t>
  </si>
  <si>
    <t xml:space="preserve">Ewaluacja pośrednia </t>
  </si>
  <si>
    <t>do uzgodnienia</t>
  </si>
  <si>
    <t>RAZEM</t>
  </si>
  <si>
    <t>Szkolenie rozpoczyna się kolacją o g. 18.00 pierwszego dnia, a kończy śniadaniem ostateniego dnia.</t>
  </si>
  <si>
    <t>Numer postepowania:ZP-10/FRSE/2014</t>
  </si>
  <si>
    <t>Załącznik nr 2b do SIWZ</t>
  </si>
  <si>
    <t>Planowany terminarz szkoleń - zbiorcze zestawienie potrzeb Zamawiającego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</si>
</sst>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Normal="85" zoomScaleSheetLayoutView="100" workbookViewId="0">
      <selection activeCell="E4" sqref="E4:J4"/>
    </sheetView>
  </sheetViews>
  <sheetFormatPr defaultRowHeight="14.25"/>
  <cols>
    <col min="1" max="1" width="3.5" bestFit="1" customWidth="1"/>
    <col min="2" max="2" width="19.875" customWidth="1"/>
    <col min="3" max="3" width="10.75" customWidth="1"/>
    <col min="4" max="4" width="11" customWidth="1"/>
    <col min="5" max="5" width="11.375" customWidth="1"/>
    <col min="6" max="7" width="11.375" bestFit="1" customWidth="1"/>
    <col min="8" max="8" width="8.75" customWidth="1"/>
    <col min="9" max="9" width="10.75" customWidth="1"/>
    <col min="10" max="10" width="12.375" style="1" customWidth="1"/>
    <col min="11" max="11" width="11.75" style="1" customWidth="1"/>
    <col min="12" max="12" width="9.75" style="1" customWidth="1"/>
    <col min="13" max="14" width="9.125" style="1" bestFit="1" customWidth="1"/>
    <col min="15" max="15" width="10.5" style="1" customWidth="1"/>
    <col min="16" max="16" width="12.25" customWidth="1"/>
  </cols>
  <sheetData>
    <row r="1" spans="1:18" ht="20.25">
      <c r="B1" s="13"/>
      <c r="C1" s="1"/>
    </row>
    <row r="2" spans="1:18">
      <c r="B2" t="s">
        <v>22</v>
      </c>
      <c r="K2" s="1" t="s">
        <v>23</v>
      </c>
    </row>
    <row r="4" spans="1:18" ht="15">
      <c r="E4" s="14" t="s">
        <v>24</v>
      </c>
      <c r="F4" s="14"/>
      <c r="G4" s="14"/>
      <c r="H4" s="14"/>
      <c r="I4" s="14"/>
      <c r="J4" s="14"/>
    </row>
    <row r="5" spans="1:18" ht="67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3" t="s">
        <v>16</v>
      </c>
      <c r="R5" s="3" t="s">
        <v>17</v>
      </c>
    </row>
    <row r="6" spans="1:18">
      <c r="A6" s="4">
        <v>1</v>
      </c>
      <c r="B6" s="4" t="s">
        <v>18</v>
      </c>
      <c r="C6" s="4">
        <v>24</v>
      </c>
      <c r="D6" s="4">
        <v>2</v>
      </c>
      <c r="E6" s="4">
        <f>D6+C6</f>
        <v>26</v>
      </c>
      <c r="F6" s="5">
        <v>41778</v>
      </c>
      <c r="G6" s="5">
        <v>41783</v>
      </c>
      <c r="H6" s="4">
        <v>5</v>
      </c>
      <c r="I6" s="4"/>
      <c r="J6" s="6">
        <f>H6*D6</f>
        <v>10</v>
      </c>
      <c r="K6" s="6">
        <f>C6*H6</f>
        <v>120</v>
      </c>
      <c r="L6" s="6">
        <f>E6*H6</f>
        <v>130</v>
      </c>
      <c r="M6" s="6">
        <f>4*E6</f>
        <v>104</v>
      </c>
      <c r="N6" s="6">
        <f>H6*E6</f>
        <v>130</v>
      </c>
      <c r="O6" s="6">
        <f>7*E6</f>
        <v>182</v>
      </c>
      <c r="P6" s="4">
        <v>4</v>
      </c>
      <c r="Q6" s="7">
        <v>26</v>
      </c>
      <c r="R6" s="7">
        <v>26</v>
      </c>
    </row>
    <row r="7" spans="1:18">
      <c r="A7" s="4">
        <v>2</v>
      </c>
      <c r="B7" s="4" t="s">
        <v>18</v>
      </c>
      <c r="C7" s="4">
        <v>24</v>
      </c>
      <c r="D7" s="4">
        <v>2</v>
      </c>
      <c r="E7" s="4">
        <f t="shared" ref="E7:E16" si="0">D7+C7</f>
        <v>26</v>
      </c>
      <c r="F7" s="5">
        <v>41813</v>
      </c>
      <c r="G7" s="5">
        <v>41818</v>
      </c>
      <c r="H7" s="4">
        <v>5</v>
      </c>
      <c r="I7" s="4"/>
      <c r="J7" s="6">
        <f t="shared" ref="J7:J16" si="1">H7*D7</f>
        <v>10</v>
      </c>
      <c r="K7" s="6">
        <f t="shared" ref="K7:K16" si="2">C7*H7</f>
        <v>120</v>
      </c>
      <c r="L7" s="6">
        <f>E7*H7</f>
        <v>130</v>
      </c>
      <c r="M7" s="6">
        <f>4*E7</f>
        <v>104</v>
      </c>
      <c r="N7" s="6">
        <f>H7*E7</f>
        <v>130</v>
      </c>
      <c r="O7" s="6">
        <f>7*E7</f>
        <v>182</v>
      </c>
      <c r="P7" s="4">
        <v>4</v>
      </c>
      <c r="Q7" s="7">
        <v>26</v>
      </c>
      <c r="R7" s="7">
        <v>26</v>
      </c>
    </row>
    <row r="8" spans="1:18">
      <c r="A8" s="4">
        <v>3</v>
      </c>
      <c r="B8" s="4" t="s">
        <v>18</v>
      </c>
      <c r="C8" s="4">
        <v>24</v>
      </c>
      <c r="D8" s="4">
        <v>2</v>
      </c>
      <c r="E8" s="4">
        <f t="shared" si="0"/>
        <v>26</v>
      </c>
      <c r="F8" s="5">
        <v>41827</v>
      </c>
      <c r="G8" s="5">
        <v>41832</v>
      </c>
      <c r="H8" s="4">
        <v>5</v>
      </c>
      <c r="I8" s="4"/>
      <c r="J8" s="6">
        <f t="shared" si="1"/>
        <v>10</v>
      </c>
      <c r="K8" s="6">
        <f t="shared" si="2"/>
        <v>120</v>
      </c>
      <c r="L8" s="6">
        <f t="shared" ref="L8:L16" si="3">E8*H8</f>
        <v>130</v>
      </c>
      <c r="M8" s="6">
        <f t="shared" ref="M8:M16" si="4">4*E8</f>
        <v>104</v>
      </c>
      <c r="N8" s="6">
        <f t="shared" ref="N8:N16" si="5">H8*E8</f>
        <v>130</v>
      </c>
      <c r="O8" s="6">
        <f t="shared" ref="O8:O16" si="6">7*E8</f>
        <v>182</v>
      </c>
      <c r="P8" s="4">
        <v>4</v>
      </c>
      <c r="Q8" s="7">
        <v>26</v>
      </c>
      <c r="R8" s="7">
        <v>26</v>
      </c>
    </row>
    <row r="9" spans="1:18">
      <c r="A9" s="4">
        <v>4</v>
      </c>
      <c r="B9" s="4" t="s">
        <v>18</v>
      </c>
      <c r="C9" s="4">
        <v>24</v>
      </c>
      <c r="D9" s="4">
        <v>2</v>
      </c>
      <c r="E9" s="4">
        <f t="shared" si="0"/>
        <v>26</v>
      </c>
      <c r="F9" s="5">
        <v>41869</v>
      </c>
      <c r="G9" s="5">
        <v>41874</v>
      </c>
      <c r="H9" s="4">
        <v>5</v>
      </c>
      <c r="I9" s="4"/>
      <c r="J9" s="6">
        <f t="shared" si="1"/>
        <v>10</v>
      </c>
      <c r="K9" s="6">
        <f t="shared" si="2"/>
        <v>120</v>
      </c>
      <c r="L9" s="6">
        <f t="shared" si="3"/>
        <v>130</v>
      </c>
      <c r="M9" s="6">
        <f t="shared" si="4"/>
        <v>104</v>
      </c>
      <c r="N9" s="6">
        <f t="shared" si="5"/>
        <v>130</v>
      </c>
      <c r="O9" s="6">
        <f t="shared" si="6"/>
        <v>182</v>
      </c>
      <c r="P9" s="4">
        <v>4</v>
      </c>
      <c r="Q9" s="7">
        <v>26</v>
      </c>
      <c r="R9" s="7">
        <v>26</v>
      </c>
    </row>
    <row r="10" spans="1:18">
      <c r="A10" s="4">
        <v>5</v>
      </c>
      <c r="B10" s="4"/>
      <c r="C10" s="4">
        <v>24</v>
      </c>
      <c r="D10" s="4">
        <v>2</v>
      </c>
      <c r="E10" s="4">
        <f t="shared" ref="E10:E14" si="7">D10+C10</f>
        <v>26</v>
      </c>
      <c r="F10" s="5">
        <v>42114</v>
      </c>
      <c r="G10" s="5">
        <v>42119</v>
      </c>
      <c r="H10" s="4">
        <v>5</v>
      </c>
      <c r="I10" s="4"/>
      <c r="J10" s="6">
        <f t="shared" si="1"/>
        <v>10</v>
      </c>
      <c r="K10" s="6">
        <f t="shared" si="2"/>
        <v>120</v>
      </c>
      <c r="L10" s="6">
        <f t="shared" si="3"/>
        <v>130</v>
      </c>
      <c r="M10" s="6">
        <f t="shared" si="4"/>
        <v>104</v>
      </c>
      <c r="N10" s="6">
        <f t="shared" si="5"/>
        <v>130</v>
      </c>
      <c r="O10" s="6">
        <f t="shared" si="6"/>
        <v>182</v>
      </c>
      <c r="P10" s="4">
        <v>4</v>
      </c>
      <c r="Q10" s="7">
        <v>26</v>
      </c>
      <c r="R10" s="7">
        <v>26</v>
      </c>
    </row>
    <row r="11" spans="1:18">
      <c r="A11" s="4">
        <v>6</v>
      </c>
      <c r="B11" s="4"/>
      <c r="C11" s="4">
        <v>24</v>
      </c>
      <c r="D11" s="4">
        <v>2</v>
      </c>
      <c r="E11" s="4">
        <f t="shared" si="7"/>
        <v>26</v>
      </c>
      <c r="F11" s="5">
        <v>42128</v>
      </c>
      <c r="G11" s="5">
        <v>42133</v>
      </c>
      <c r="H11" s="4">
        <v>5</v>
      </c>
      <c r="I11" s="4"/>
      <c r="J11" s="6">
        <f t="shared" si="1"/>
        <v>10</v>
      </c>
      <c r="K11" s="6">
        <f t="shared" si="2"/>
        <v>120</v>
      </c>
      <c r="L11" s="6">
        <f t="shared" si="3"/>
        <v>130</v>
      </c>
      <c r="M11" s="6">
        <f t="shared" si="4"/>
        <v>104</v>
      </c>
      <c r="N11" s="6">
        <f t="shared" si="5"/>
        <v>130</v>
      </c>
      <c r="O11" s="6">
        <f t="shared" si="6"/>
        <v>182</v>
      </c>
      <c r="P11" s="4">
        <v>4</v>
      </c>
      <c r="Q11" s="7">
        <v>26</v>
      </c>
      <c r="R11" s="7">
        <v>26</v>
      </c>
    </row>
    <row r="12" spans="1:18">
      <c r="A12" s="4">
        <v>7</v>
      </c>
      <c r="B12" s="4"/>
      <c r="C12" s="4">
        <v>24</v>
      </c>
      <c r="D12" s="4">
        <v>2</v>
      </c>
      <c r="E12" s="4">
        <f t="shared" si="7"/>
        <v>26</v>
      </c>
      <c r="F12" s="5">
        <v>42170</v>
      </c>
      <c r="G12" s="5">
        <v>42175</v>
      </c>
      <c r="H12" s="4">
        <v>5</v>
      </c>
      <c r="I12" s="4"/>
      <c r="J12" s="6">
        <f t="shared" si="1"/>
        <v>10</v>
      </c>
      <c r="K12" s="6">
        <f t="shared" si="2"/>
        <v>120</v>
      </c>
      <c r="L12" s="6">
        <f t="shared" si="3"/>
        <v>130</v>
      </c>
      <c r="M12" s="6">
        <f t="shared" si="4"/>
        <v>104</v>
      </c>
      <c r="N12" s="6">
        <f t="shared" si="5"/>
        <v>130</v>
      </c>
      <c r="O12" s="6">
        <f t="shared" si="6"/>
        <v>182</v>
      </c>
      <c r="P12" s="4">
        <v>4</v>
      </c>
      <c r="Q12" s="7">
        <v>26</v>
      </c>
      <c r="R12" s="7">
        <v>26</v>
      </c>
    </row>
    <row r="13" spans="1:18">
      <c r="A13" s="4">
        <v>8</v>
      </c>
      <c r="B13" s="4"/>
      <c r="C13" s="4">
        <v>24</v>
      </c>
      <c r="D13" s="4">
        <v>2</v>
      </c>
      <c r="E13" s="4">
        <f t="shared" si="7"/>
        <v>26</v>
      </c>
      <c r="F13" s="5">
        <v>42191</v>
      </c>
      <c r="G13" s="5">
        <v>42196</v>
      </c>
      <c r="H13" s="4">
        <v>5</v>
      </c>
      <c r="I13" s="4"/>
      <c r="J13" s="6">
        <f t="shared" si="1"/>
        <v>10</v>
      </c>
      <c r="K13" s="6">
        <f t="shared" si="2"/>
        <v>120</v>
      </c>
      <c r="L13" s="6">
        <f t="shared" si="3"/>
        <v>130</v>
      </c>
      <c r="M13" s="6">
        <f t="shared" si="4"/>
        <v>104</v>
      </c>
      <c r="N13" s="6">
        <f t="shared" si="5"/>
        <v>130</v>
      </c>
      <c r="O13" s="6">
        <f t="shared" si="6"/>
        <v>182</v>
      </c>
      <c r="P13" s="4">
        <v>4</v>
      </c>
      <c r="Q13" s="7">
        <v>26</v>
      </c>
      <c r="R13" s="7">
        <v>26</v>
      </c>
    </row>
    <row r="14" spans="1:18">
      <c r="A14" s="4">
        <v>9</v>
      </c>
      <c r="B14" s="4"/>
      <c r="C14" s="4">
        <v>24</v>
      </c>
      <c r="D14" s="4">
        <v>2</v>
      </c>
      <c r="E14" s="4">
        <f t="shared" si="7"/>
        <v>26</v>
      </c>
      <c r="F14" s="5">
        <v>42233</v>
      </c>
      <c r="G14" s="5">
        <v>42238</v>
      </c>
      <c r="H14" s="4">
        <v>5</v>
      </c>
      <c r="I14" s="4"/>
      <c r="J14" s="6">
        <f t="shared" si="1"/>
        <v>10</v>
      </c>
      <c r="K14" s="6">
        <f t="shared" si="2"/>
        <v>120</v>
      </c>
      <c r="L14" s="6">
        <f t="shared" si="3"/>
        <v>130</v>
      </c>
      <c r="M14" s="6">
        <f t="shared" si="4"/>
        <v>104</v>
      </c>
      <c r="N14" s="6">
        <f t="shared" si="5"/>
        <v>130</v>
      </c>
      <c r="O14" s="6">
        <f t="shared" si="6"/>
        <v>182</v>
      </c>
      <c r="P14" s="4">
        <v>4</v>
      </c>
      <c r="Q14" s="7">
        <v>26</v>
      </c>
      <c r="R14" s="7">
        <v>26</v>
      </c>
    </row>
    <row r="15" spans="1:18">
      <c r="A15" s="4">
        <v>10</v>
      </c>
      <c r="B15" s="4" t="s">
        <v>18</v>
      </c>
      <c r="C15" s="4">
        <v>24</v>
      </c>
      <c r="D15" s="4">
        <v>2</v>
      </c>
      <c r="E15" s="4">
        <f t="shared" si="0"/>
        <v>26</v>
      </c>
      <c r="F15" s="5" t="s">
        <v>19</v>
      </c>
      <c r="G15" s="5"/>
      <c r="H15" s="4">
        <v>5</v>
      </c>
      <c r="I15" s="4"/>
      <c r="J15" s="6">
        <f t="shared" si="1"/>
        <v>10</v>
      </c>
      <c r="K15" s="6">
        <f t="shared" si="2"/>
        <v>120</v>
      </c>
      <c r="L15" s="6">
        <f t="shared" si="3"/>
        <v>130</v>
      </c>
      <c r="M15" s="6">
        <f t="shared" si="4"/>
        <v>104</v>
      </c>
      <c r="N15" s="6">
        <f t="shared" si="5"/>
        <v>130</v>
      </c>
      <c r="O15" s="6">
        <f t="shared" si="6"/>
        <v>182</v>
      </c>
      <c r="P15" s="4">
        <v>4</v>
      </c>
      <c r="Q15" s="7">
        <v>26</v>
      </c>
      <c r="R15" s="7">
        <v>26</v>
      </c>
    </row>
    <row r="16" spans="1:18">
      <c r="A16" s="4">
        <v>11</v>
      </c>
      <c r="B16" s="4" t="s">
        <v>18</v>
      </c>
      <c r="C16" s="4">
        <v>24</v>
      </c>
      <c r="D16" s="4">
        <v>2</v>
      </c>
      <c r="E16" s="4">
        <f t="shared" si="0"/>
        <v>26</v>
      </c>
      <c r="F16" s="5" t="s">
        <v>19</v>
      </c>
      <c r="G16" s="5"/>
      <c r="H16" s="4">
        <v>5</v>
      </c>
      <c r="I16" s="4"/>
      <c r="J16" s="6">
        <f t="shared" si="1"/>
        <v>10</v>
      </c>
      <c r="K16" s="6">
        <f t="shared" si="2"/>
        <v>120</v>
      </c>
      <c r="L16" s="6">
        <f t="shared" si="3"/>
        <v>130</v>
      </c>
      <c r="M16" s="6">
        <f t="shared" si="4"/>
        <v>104</v>
      </c>
      <c r="N16" s="6">
        <f t="shared" si="5"/>
        <v>130</v>
      </c>
      <c r="O16" s="6">
        <f t="shared" si="6"/>
        <v>182</v>
      </c>
      <c r="P16" s="4">
        <v>4</v>
      </c>
      <c r="Q16" s="7">
        <v>26</v>
      </c>
      <c r="R16" s="7">
        <v>26</v>
      </c>
    </row>
    <row r="17" spans="1:18" ht="33.75" customHeight="1">
      <c r="A17" s="8"/>
      <c r="B17" s="8"/>
      <c r="C17" s="8"/>
      <c r="D17" s="8"/>
      <c r="E17" s="8"/>
      <c r="F17" s="8"/>
      <c r="G17" s="8"/>
      <c r="H17" s="8"/>
      <c r="I17" s="9" t="s">
        <v>20</v>
      </c>
      <c r="J17" s="10">
        <f t="shared" ref="J17:P17" si="8">SUM(J6:J16)</f>
        <v>110</v>
      </c>
      <c r="K17" s="10">
        <f t="shared" si="8"/>
        <v>1320</v>
      </c>
      <c r="L17" s="10">
        <f t="shared" si="8"/>
        <v>1430</v>
      </c>
      <c r="M17" s="10">
        <f t="shared" si="8"/>
        <v>1144</v>
      </c>
      <c r="N17" s="10">
        <f t="shared" si="8"/>
        <v>1430</v>
      </c>
      <c r="O17" s="10">
        <f t="shared" si="8"/>
        <v>2002</v>
      </c>
      <c r="P17" s="10">
        <f t="shared" si="8"/>
        <v>44</v>
      </c>
      <c r="Q17" s="10">
        <f t="shared" ref="Q17:R17" si="9">SUM(Q6:Q16)</f>
        <v>286</v>
      </c>
      <c r="R17" s="10">
        <f t="shared" si="9"/>
        <v>286</v>
      </c>
    </row>
    <row r="20" spans="1:18">
      <c r="B20" s="12" t="s">
        <v>21</v>
      </c>
    </row>
    <row r="26" spans="1:18">
      <c r="I26" s="11"/>
    </row>
  </sheetData>
  <mergeCells count="1">
    <mergeCell ref="E4:J4"/>
  </mergeCells>
  <pageMargins left="0.31496062992125984" right="0.31496062992125984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psosnowski</cp:lastModifiedBy>
  <cp:lastPrinted>2013-08-26T10:31:23Z</cp:lastPrinted>
  <dcterms:created xsi:type="dcterms:W3CDTF">2013-08-26T09:42:23Z</dcterms:created>
  <dcterms:modified xsi:type="dcterms:W3CDTF">2014-02-18T16:22:50Z</dcterms:modified>
</cp:coreProperties>
</file>