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150" windowWidth="17160" windowHeight="8250"/>
  </bookViews>
  <sheets>
    <sheet name="Arkusz1" sheetId="5" r:id="rId1"/>
  </sheets>
  <definedNames>
    <definedName name="_xlnm.Print_Area" localSheetId="0">Arkusz1!$A$1:$H$30</definedName>
  </definedNames>
  <calcPr calcId="125725"/>
</workbook>
</file>

<file path=xl/calcChain.xml><?xml version="1.0" encoding="utf-8"?>
<calcChain xmlns="http://schemas.openxmlformats.org/spreadsheetml/2006/main">
  <c r="G4" i="5"/>
  <c r="H4" s="1"/>
  <c r="G5"/>
  <c r="H5" s="1"/>
  <c r="G6"/>
  <c r="H6" s="1"/>
  <c r="G7"/>
  <c r="H7" s="1"/>
  <c r="G8"/>
  <c r="H8" s="1"/>
  <c r="G9"/>
  <c r="H9" s="1"/>
  <c r="G10"/>
  <c r="H10" s="1"/>
  <c r="G11"/>
  <c r="H11" s="1"/>
  <c r="G12"/>
  <c r="H12" s="1"/>
  <c r="G13"/>
  <c r="H13" s="1"/>
  <c r="G14"/>
  <c r="H14" s="1"/>
  <c r="G15"/>
  <c r="H15" s="1"/>
  <c r="G16"/>
  <c r="H16" s="1"/>
  <c r="G17"/>
  <c r="H17" s="1"/>
  <c r="G18"/>
  <c r="H18" s="1"/>
  <c r="G19"/>
  <c r="H19" s="1"/>
  <c r="G20"/>
  <c r="H20" s="1"/>
  <c r="G3"/>
  <c r="H3" s="1"/>
  <c r="H21" l="1"/>
  <c r="G21"/>
</calcChain>
</file>

<file path=xl/sharedStrings.xml><?xml version="1.0" encoding="utf-8"?>
<sst xmlns="http://schemas.openxmlformats.org/spreadsheetml/2006/main" count="31" uniqueCount="31">
  <si>
    <t>Czteroportowa karta sieciowa Gigabit Ethernet, medium miedziana skrętka, złącze PCI Express, kompatybilna z systemem Linux (kernel 2.6) oraz Windows Serwer 2003/2008, wsparcie dla : IEEE 802.1p, IEEE 802.1q, IEEE 802.3ad,</t>
  </si>
  <si>
    <t>Moduł SPF - prędkość min 8 Gb/s, SX 850 nm, LC-LC multimode</t>
  </si>
  <si>
    <t>Okablowanie światłowodowe (Fibre channel) złącza SC długość min. 1,5 metra</t>
  </si>
  <si>
    <t>Okablowanie światłowodowe (Fibre channel) złącza SC długość min. 10 metrów</t>
  </si>
  <si>
    <t>Taśmy do streamera (biblioteki) LTO5 - data</t>
  </si>
  <si>
    <t>Taśmy do streamera (biblioteki) LTO5 - czyszczące</t>
  </si>
  <si>
    <t>Ilość</t>
  </si>
  <si>
    <r>
      <t xml:space="preserve">UPS 3000 VA  i mocy wyjściowej nie mniejszej niż 2100 W; ilość gniazd wyjściowych 8x IEC 320 C13; 2x IEC 320 C19  wraz z oprogramowaniem do zarządzania, montowany w szafie rakowej, zarządzalny przez sieć. Funkcja automatycznego zamykania systemów operacyjnych za pomocą agentów sieciowych (agenci zgodni z systemami ESXi, Windows, Linux). Wraz z zestawem szyn do montażu w szafie RACK 19", </t>
    </r>
    <r>
      <rPr>
        <sz val="11"/>
        <rFont val="Arial"/>
        <family val="2"/>
        <charset val="238"/>
      </rPr>
      <t>Gwarancja 2 lata. Możliwość przedłużenia wsparcia o kolejny rok przed wygaśnięciem gwarancji podstawowej.</t>
    </r>
  </si>
  <si>
    <t xml:space="preserve">Serwerowa szafa rakowa - stojąca, 42 U, 600 x 1000 mm, wszystkie ścianki i drzwi demontowalne. Na drzwiach przednich i tylnych wykonana perforacja do chłodzenia serwerów (udzał perforacji minimum 40 %)
</t>
  </si>
  <si>
    <r>
      <t>Serwer do montażu w szafie RACK 19", wys. max 2U, możliwość montażu  16 HDD 2,5 cala Hot Swap, 2 procesory Intel Xeon E5-2665 lub o porównywalnej wydajności, dostępne 10 portów 1 GbEth oraz  2 porty 10GbEth (karty sieciowe wbudowane w serwer oraz dodatkowe muszą pochodzić od jednego producenta) pamięć RAM o pojemności 256 GB ( DDR3, min. 1333MHz ), 2 dyski twarde o pojemności 146 GB SAS 6 Gb/s 15000 RPM 2,5 cala Hot Plug, 8 dysków twardych o pojemności 900 GB SAS 6 Gb/s 10000 RPM 2,5 cala Hot Plug, sprzętowy kontroler dysków RAID z zainstalowaną pamięcią cache 1 GB podtrzymywaną bateryjnie, napęd DVD, 2 x karta kontrolera Qlogic HBA dual port 8 Gb Fibre Channel, dwa redundatntne zasilacze Hot Plug, możliwość montażu min. 6 kart PCIe (łącznie z kartami zainstalowanymi). K</t>
    </r>
    <r>
      <rPr>
        <sz val="11"/>
        <rFont val="Arial"/>
        <family val="2"/>
        <charset val="238"/>
      </rPr>
      <t xml:space="preserve">arta zdalnego zarządzania umożliwiająca: dostęp do konsoli (możliwośc przechwycenia sekwencji bootowania, możliwość wejścia do BIOS-u) , włączenie i wyłączenie serwera, dostęp do logów serwera, dedykowana karta sieciowa, dostęp do zdalnej konsoli poprzez odrębny adres IP, możliwość powiadamiania poprzez email  o krytycznych zdarzeniach z serwerem. Serwer wymieniony w HCL VmWare jako pracujący z systemami ESXi 5.0, 5.1, 5.5.  W zestawie szyny do montażu w szafie RACK 19" wyposażone w organizery kabli, pięcioletnia gwarancja NBD </t>
    </r>
  </si>
  <si>
    <r>
      <t xml:space="preserve">Biblioteka taśmowa umożliwiająca instalację 24 kaset LTO 5, wyposażona w jeden napęd LTO-5, interfejs komunikacji  SAS 6 Gb/s, wyposażaona w czytnik kodów kreskowych, przystosowana do monatażu w szafie RACK 19". W zestawie szyny do montażu w szafie RACK 19", karta kontrolera zewnętrznego SAS 6 Gb/s PCI-express, przewód połączeniowy SAS dł 1,5 M, </t>
    </r>
    <r>
      <rPr>
        <sz val="11"/>
        <rFont val="Arial"/>
        <family val="2"/>
        <charset val="238"/>
      </rPr>
      <t>Biblioteka znajdująca się na liście sprzętu zgodnego z Symantec Backup Exec 2010</t>
    </r>
    <r>
      <rPr>
        <sz val="11"/>
        <color theme="1"/>
        <rFont val="Arial"/>
        <family val="2"/>
        <charset val="238"/>
      </rPr>
      <t>. Możliwość podłączenia i zarządzania  biblioteką poprzez sieć ethernet</t>
    </r>
    <r>
      <rPr>
        <sz val="11"/>
        <rFont val="Arial"/>
        <family val="2"/>
        <charset val="238"/>
      </rPr>
      <t xml:space="preserve"> 10/100,</t>
    </r>
    <r>
      <rPr>
        <sz val="11"/>
        <color theme="1"/>
        <rFont val="Arial"/>
        <family val="2"/>
        <charset val="238"/>
      </rPr>
      <t xml:space="preserve"> Gwarancja 5 lat - naprawa On-site, NBD, Do biblioteki dołączone 200 etykiet do znakowania kaset LTO.</t>
    </r>
  </si>
  <si>
    <t>Macierz dyskowa , wysokość urządzenia max 4U, na 48 dysków HDD (2,5" lub 3,5") obsługująca dyski SAS 6 Gb/s,  SSD, z zamontowanymi 48-ma dyskami o pojemności minimum 450 GB każdy, prędkość obrotowa dysków 2,5" minimum 10000 RPM, 3,5" 15000 RPM, interface dysków SAS 6 Gb/s, wyposażona w  dwa redundantne kontrolery, każdy kontroler wyposażony w minimum cztery porty FC o prędkości 8 Gb/s (wszystkie porty kontrolera obsadzone modułami SPF) oraz pamięć cache min 16 GB podtrzymywaną bateryjnie; min. dwa redundantne zasilacze, urządzenie przystosowane do montażu w szafie RACK 19", obsługa RAID 0,1 (0+1),3,5,6,10,30,50,60; Obsługa min 1024 LUN, mozliwość wykonywania kopii migawkowych (snapshot) min 64 per volumen,1024 per system, mozliwość wykonania kopii lub ustawienia kopii lustrzanej (Mirror) dla volumenu na inny volumen wewnątrz urządzenia, wszystkie elementy redundantne wymieniane na gorąco ( Hot-Swap), zarządzanie przez telnet/ssh/terminal RS-232. Wsparcie dla systemów Windows Server 2003,2008, 2008 R2,2012, RedHat Linux,VMware ESXi 5 +; Oferowane urządzenie musi być wymienione w HCL VmWare jako pracujące bez dodatkowych obwarowań w środowisku FC Switched oraz kartami HBA Qlogic z systemami ESXi 5.0 i 5.1, Gwarancja minimum 5 lat NBD, wsparcie telefoniczne oraz e-mail 7x24. Macierz musi być zarządzalna z posiadanego przez Zamawiającego środowiska Infortrend SanWatch</t>
  </si>
  <si>
    <t>Producent, cechy produktu ew. numer katalogowy okres gwarancji</t>
  </si>
  <si>
    <t>VAT %</t>
  </si>
  <si>
    <t>Cena brutto za sztukę</t>
  </si>
  <si>
    <t>Wartość brutto</t>
  </si>
  <si>
    <t>Opis artykułu i wyszczególnienie*/wymagania minimalne</t>
  </si>
  <si>
    <t>L.p.</t>
  </si>
  <si>
    <t>RAZEM:</t>
  </si>
  <si>
    <t>Załącznik nr 1 do SIWZ Opis przedmiotu zamówienia - formularz cenowy</t>
  </si>
  <si>
    <t>Cena netto za sztukę</t>
  </si>
  <si>
    <t>........................................................................................</t>
  </si>
  <si>
    <t>Data i podpis</t>
  </si>
  <si>
    <t>Numer postępowania ZP-3/FRSE/2014</t>
  </si>
  <si>
    <t>Dodatkowa licencja do oprogramowania Symantec Backup Exec 2012 - obsługa dodatkowej biblioteki taśmowej, ze wsparciem 1 rok basic support  Licenja Academic</t>
  </si>
  <si>
    <t>Oprogramwanie Microsoft System Center 2012 Standard Configuration Manager Client.  Licencja na OSE.  Typ licencji Academic</t>
  </si>
  <si>
    <t xml:space="preserve">Oprogramowanie Microsoft Exchange Server 2013 Standard - Licencja na serwer. Typ licencji Academic </t>
  </si>
  <si>
    <t xml:space="preserve">System Microsoft SQL Server 2012 edycja Standard licencja na 8 rdzeni - licencja Academic  </t>
  </si>
  <si>
    <t>System operacyjny Microsodt Windows Server 2012 Standard - licencja Academic</t>
  </si>
  <si>
    <t>Dodatkowa licencja do oprogramowania Symantec Backup Exec 2012 - funkcjonalność deduplikacji danych, ze wsparciem 1 rok basic support - Licenja Academic</t>
  </si>
  <si>
    <t>Oprogramowanie Microsoft System Center 2012 Standard - Licencja serwerowa na 2 procesory. Typ licencji Academic</t>
  </si>
</sst>
</file>

<file path=xl/styles.xml><?xml version="1.0" encoding="utf-8"?>
<styleSheet xmlns="http://schemas.openxmlformats.org/spreadsheetml/2006/main">
  <numFmts count="1">
    <numFmt numFmtId="44" formatCode="_-* #,##0.00\ &quot;zł&quot;_-;\-* #,##0.00\ &quot;zł&quot;_-;_-* &quot;-&quot;??\ &quot;zł&quot;_-;_-@_-"/>
  </numFmts>
  <fonts count="4">
    <font>
      <sz val="11"/>
      <color theme="1"/>
      <name val="Czcionka tekstu podstawowego"/>
      <family val="2"/>
      <charset val="238"/>
    </font>
    <font>
      <sz val="11"/>
      <color theme="1"/>
      <name val="Arial"/>
      <family val="2"/>
      <charset val="238"/>
    </font>
    <font>
      <b/>
      <sz val="11"/>
      <color theme="1"/>
      <name val="Czcionka tekstu podstawowego"/>
      <charset val="238"/>
    </font>
    <font>
      <sz val="11"/>
      <name val="Arial"/>
      <family val="2"/>
      <charset val="23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8">
    <xf numFmtId="0" fontId="0" fillId="0" borderId="0" xfId="0"/>
    <xf numFmtId="0" fontId="1" fillId="0" borderId="1" xfId="0" applyFont="1" applyBorder="1" applyAlignment="1">
      <alignment wrapText="1"/>
    </xf>
    <xf numFmtId="0" fontId="0" fillId="0" borderId="1" xfId="0" applyBorder="1"/>
    <xf numFmtId="44" fontId="0" fillId="0" borderId="1" xfId="0" applyNumberFormat="1" applyBorder="1"/>
    <xf numFmtId="44" fontId="2" fillId="0" borderId="1" xfId="0" applyNumberFormat="1" applyFont="1" applyBorder="1"/>
    <xf numFmtId="0" fontId="2" fillId="0" borderId="1" xfId="0" applyFont="1" applyBorder="1"/>
    <xf numFmtId="0" fontId="0" fillId="0" borderId="1" xfId="0" applyBorder="1" applyAlignment="1">
      <alignment horizontal="center" vertical="center"/>
    </xf>
    <xf numFmtId="0" fontId="1" fillId="0" borderId="1" xfId="0" applyFont="1" applyBorder="1" applyAlignment="1">
      <alignment vertical="center" wrapText="1"/>
    </xf>
    <xf numFmtId="0" fontId="0" fillId="0" borderId="0" xfId="0" applyAlignment="1">
      <alignment horizontal="center" vertical="center"/>
    </xf>
    <xf numFmtId="0" fontId="0" fillId="0" borderId="0" xfId="0" applyAlignment="1">
      <alignment wrapText="1"/>
    </xf>
    <xf numFmtId="0" fontId="2" fillId="0" borderId="1" xfId="0" applyFont="1" applyBorder="1" applyAlignment="1">
      <alignment wrapText="1"/>
    </xf>
    <xf numFmtId="0" fontId="2" fillId="0" borderId="1" xfId="0" applyFont="1" applyBorder="1" applyAlignment="1">
      <alignment horizontal="center" vertical="center" wrapText="1"/>
    </xf>
    <xf numFmtId="0" fontId="2" fillId="0" borderId="1" xfId="0" applyFont="1" applyBorder="1" applyAlignment="1">
      <alignment horizontal="center" wrapText="1"/>
    </xf>
    <xf numFmtId="9" fontId="0" fillId="0" borderId="1" xfId="0" applyNumberFormat="1" applyBorder="1"/>
    <xf numFmtId="0" fontId="2" fillId="0" borderId="0" xfId="0" applyFont="1"/>
    <xf numFmtId="0" fontId="0" fillId="0" borderId="2" xfId="0" applyBorder="1" applyAlignment="1"/>
    <xf numFmtId="0" fontId="2" fillId="0" borderId="0" xfId="0" applyFont="1" applyAlignment="1"/>
    <xf numFmtId="0" fontId="2" fillId="0" borderId="0" xfId="0" applyFont="1" applyAlignment="1">
      <alignment horizontal="center"/>
    </xf>
  </cellXfs>
  <cellStyles count="1">
    <cellStyle name="Normalny"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30"/>
  <sheetViews>
    <sheetView tabSelected="1" topLeftCell="C1" zoomScaleNormal="100" workbookViewId="0">
      <selection activeCell="B20" sqref="B20"/>
    </sheetView>
  </sheetViews>
  <sheetFormatPr defaultRowHeight="14.25"/>
  <cols>
    <col min="2" max="2" width="64.5" customWidth="1"/>
    <col min="3" max="3" width="31.5" customWidth="1"/>
    <col min="6" max="6" width="13.5" customWidth="1"/>
    <col min="7" max="7" width="14.75" customWidth="1"/>
    <col min="8" max="8" width="18" customWidth="1"/>
  </cols>
  <sheetData>
    <row r="1" spans="1:8">
      <c r="B1" t="s">
        <v>19</v>
      </c>
      <c r="D1" s="8"/>
      <c r="E1" s="15" t="s">
        <v>23</v>
      </c>
      <c r="F1" s="15"/>
      <c r="G1" s="15"/>
      <c r="H1" s="15"/>
    </row>
    <row r="2" spans="1:8" s="9" customFormat="1" ht="45">
      <c r="A2" s="10" t="s">
        <v>17</v>
      </c>
      <c r="B2" s="10" t="s">
        <v>16</v>
      </c>
      <c r="C2" s="10" t="s">
        <v>12</v>
      </c>
      <c r="D2" s="11" t="s">
        <v>6</v>
      </c>
      <c r="E2" s="12" t="s">
        <v>13</v>
      </c>
      <c r="F2" s="12" t="s">
        <v>20</v>
      </c>
      <c r="G2" s="12" t="s">
        <v>14</v>
      </c>
      <c r="H2" s="12" t="s">
        <v>15</v>
      </c>
    </row>
    <row r="3" spans="1:8" ht="285.75" customHeight="1">
      <c r="A3" s="6">
        <v>1</v>
      </c>
      <c r="B3" s="1" t="s">
        <v>11</v>
      </c>
      <c r="C3" s="1"/>
      <c r="D3" s="6">
        <v>1</v>
      </c>
      <c r="E3" s="13">
        <v>0.23</v>
      </c>
      <c r="F3" s="2"/>
      <c r="G3" s="3">
        <f>F3*E3+F3</f>
        <v>0</v>
      </c>
      <c r="H3" s="3">
        <f>G3*D3</f>
        <v>0</v>
      </c>
    </row>
    <row r="4" spans="1:8" ht="279.75" customHeight="1">
      <c r="A4" s="6">
        <v>2</v>
      </c>
      <c r="B4" s="1" t="s">
        <v>9</v>
      </c>
      <c r="C4" s="1"/>
      <c r="D4" s="6">
        <v>3</v>
      </c>
      <c r="E4" s="13">
        <v>0.23</v>
      </c>
      <c r="F4" s="2"/>
      <c r="G4" s="3">
        <f t="shared" ref="G4:G20" si="0">F4*E4+F4</f>
        <v>0</v>
      </c>
      <c r="H4" s="3">
        <f t="shared" ref="H4:H20" si="1">G4*D4</f>
        <v>0</v>
      </c>
    </row>
    <row r="5" spans="1:8" ht="120" customHeight="1">
      <c r="A5" s="6">
        <v>3</v>
      </c>
      <c r="B5" s="1" t="s">
        <v>7</v>
      </c>
      <c r="C5" s="1"/>
      <c r="D5" s="6">
        <v>3</v>
      </c>
      <c r="E5" s="13">
        <v>0.23</v>
      </c>
      <c r="F5" s="2"/>
      <c r="G5" s="3">
        <f t="shared" si="0"/>
        <v>0</v>
      </c>
      <c r="H5" s="3">
        <f t="shared" si="1"/>
        <v>0</v>
      </c>
    </row>
    <row r="6" spans="1:8" ht="141" customHeight="1">
      <c r="A6" s="6">
        <v>4</v>
      </c>
      <c r="B6" s="1" t="s">
        <v>10</v>
      </c>
      <c r="C6" s="1"/>
      <c r="D6" s="6">
        <v>1</v>
      </c>
      <c r="E6" s="13">
        <v>0.23</v>
      </c>
      <c r="F6" s="2"/>
      <c r="G6" s="3">
        <f t="shared" si="0"/>
        <v>0</v>
      </c>
      <c r="H6" s="3">
        <f t="shared" si="1"/>
        <v>0</v>
      </c>
    </row>
    <row r="7" spans="1:8" ht="32.25" customHeight="1">
      <c r="A7" s="6">
        <v>5</v>
      </c>
      <c r="B7" s="1" t="s">
        <v>4</v>
      </c>
      <c r="C7" s="1"/>
      <c r="D7" s="6">
        <v>48</v>
      </c>
      <c r="E7" s="13">
        <v>0.23</v>
      </c>
      <c r="F7" s="2"/>
      <c r="G7" s="3">
        <f t="shared" si="0"/>
        <v>0</v>
      </c>
      <c r="H7" s="3">
        <f t="shared" si="1"/>
        <v>0</v>
      </c>
    </row>
    <row r="8" spans="1:8" ht="34.5" customHeight="1">
      <c r="A8" s="6">
        <v>6</v>
      </c>
      <c r="B8" s="1" t="s">
        <v>5</v>
      </c>
      <c r="C8" s="1"/>
      <c r="D8" s="6">
        <v>5</v>
      </c>
      <c r="E8" s="13">
        <v>0.23</v>
      </c>
      <c r="F8" s="2"/>
      <c r="G8" s="3">
        <f t="shared" si="0"/>
        <v>0</v>
      </c>
      <c r="H8" s="3">
        <f t="shared" si="1"/>
        <v>0</v>
      </c>
    </row>
    <row r="9" spans="1:8" ht="64.5" customHeight="1">
      <c r="A9" s="6">
        <v>7</v>
      </c>
      <c r="B9" s="1" t="s">
        <v>0</v>
      </c>
      <c r="C9" s="1"/>
      <c r="D9" s="6">
        <v>3</v>
      </c>
      <c r="E9" s="13">
        <v>0.23</v>
      </c>
      <c r="F9" s="2"/>
      <c r="G9" s="3">
        <f t="shared" si="0"/>
        <v>0</v>
      </c>
      <c r="H9" s="3">
        <f t="shared" si="1"/>
        <v>0</v>
      </c>
    </row>
    <row r="10" spans="1:8" ht="28.5">
      <c r="A10" s="6">
        <v>8</v>
      </c>
      <c r="B10" s="1" t="s">
        <v>28</v>
      </c>
      <c r="C10" s="1"/>
      <c r="D10" s="6">
        <v>4</v>
      </c>
      <c r="E10" s="13">
        <v>0.23</v>
      </c>
      <c r="F10" s="2"/>
      <c r="G10" s="3">
        <f t="shared" si="0"/>
        <v>0</v>
      </c>
      <c r="H10" s="3">
        <f t="shared" si="1"/>
        <v>0</v>
      </c>
    </row>
    <row r="11" spans="1:8" ht="28.5">
      <c r="A11" s="6">
        <v>9</v>
      </c>
      <c r="B11" s="1" t="s">
        <v>27</v>
      </c>
      <c r="C11" s="1"/>
      <c r="D11" s="6">
        <v>1</v>
      </c>
      <c r="E11" s="13">
        <v>0.23</v>
      </c>
      <c r="F11" s="2"/>
      <c r="G11" s="3">
        <f t="shared" si="0"/>
        <v>0</v>
      </c>
      <c r="H11" s="3">
        <f t="shared" si="1"/>
        <v>0</v>
      </c>
    </row>
    <row r="12" spans="1:8" ht="42.75">
      <c r="A12" s="6">
        <v>10</v>
      </c>
      <c r="B12" s="1" t="s">
        <v>29</v>
      </c>
      <c r="C12" s="1"/>
      <c r="D12" s="6">
        <v>1</v>
      </c>
      <c r="E12" s="13">
        <v>0.23</v>
      </c>
      <c r="F12" s="2"/>
      <c r="G12" s="3">
        <f t="shared" si="0"/>
        <v>0</v>
      </c>
      <c r="H12" s="3">
        <f t="shared" si="1"/>
        <v>0</v>
      </c>
    </row>
    <row r="13" spans="1:8" ht="42.75">
      <c r="A13" s="6">
        <v>11</v>
      </c>
      <c r="B13" s="1" t="s">
        <v>24</v>
      </c>
      <c r="C13" s="1"/>
      <c r="D13" s="6">
        <v>1</v>
      </c>
      <c r="E13" s="13">
        <v>0.23</v>
      </c>
      <c r="F13" s="2"/>
      <c r="G13" s="3">
        <f t="shared" si="0"/>
        <v>0</v>
      </c>
      <c r="H13" s="3">
        <f t="shared" si="1"/>
        <v>0</v>
      </c>
    </row>
    <row r="14" spans="1:8" ht="28.5">
      <c r="A14" s="6">
        <v>12</v>
      </c>
      <c r="B14" s="1" t="s">
        <v>30</v>
      </c>
      <c r="C14" s="1"/>
      <c r="D14" s="6">
        <v>2</v>
      </c>
      <c r="E14" s="13">
        <v>0.23</v>
      </c>
      <c r="F14" s="2"/>
      <c r="G14" s="3">
        <f t="shared" si="0"/>
        <v>0</v>
      </c>
      <c r="H14" s="3">
        <f t="shared" si="1"/>
        <v>0</v>
      </c>
    </row>
    <row r="15" spans="1:8" ht="28.5">
      <c r="A15" s="6">
        <v>13</v>
      </c>
      <c r="B15" s="1" t="s">
        <v>25</v>
      </c>
      <c r="C15" s="1"/>
      <c r="D15" s="6">
        <v>250</v>
      </c>
      <c r="E15" s="13">
        <v>0.23</v>
      </c>
      <c r="F15" s="2"/>
      <c r="G15" s="3">
        <f t="shared" si="0"/>
        <v>0</v>
      </c>
      <c r="H15" s="3">
        <f t="shared" si="1"/>
        <v>0</v>
      </c>
    </row>
    <row r="16" spans="1:8" ht="28.5">
      <c r="A16" s="6">
        <v>14</v>
      </c>
      <c r="B16" s="7" t="s">
        <v>26</v>
      </c>
      <c r="C16" s="7"/>
      <c r="D16" s="6">
        <v>3</v>
      </c>
      <c r="E16" s="13">
        <v>0.23</v>
      </c>
      <c r="F16" s="2"/>
      <c r="G16" s="3">
        <f t="shared" si="0"/>
        <v>0</v>
      </c>
      <c r="H16" s="3">
        <f t="shared" si="1"/>
        <v>0</v>
      </c>
    </row>
    <row r="17" spans="1:8" ht="33.75" customHeight="1">
      <c r="A17" s="6">
        <v>15</v>
      </c>
      <c r="B17" s="7" t="s">
        <v>2</v>
      </c>
      <c r="C17" s="7"/>
      <c r="D17" s="6">
        <v>8</v>
      </c>
      <c r="E17" s="13">
        <v>0.23</v>
      </c>
      <c r="F17" s="2"/>
      <c r="G17" s="3">
        <f t="shared" si="0"/>
        <v>0</v>
      </c>
      <c r="H17" s="3">
        <f t="shared" si="1"/>
        <v>0</v>
      </c>
    </row>
    <row r="18" spans="1:8" ht="39.75" customHeight="1">
      <c r="A18" s="6">
        <v>16</v>
      </c>
      <c r="B18" s="7" t="s">
        <v>3</v>
      </c>
      <c r="C18" s="7"/>
      <c r="D18" s="6">
        <v>8</v>
      </c>
      <c r="E18" s="13">
        <v>0.23</v>
      </c>
      <c r="F18" s="2"/>
      <c r="G18" s="3">
        <f t="shared" si="0"/>
        <v>0</v>
      </c>
      <c r="H18" s="3">
        <f t="shared" si="1"/>
        <v>0</v>
      </c>
    </row>
    <row r="19" spans="1:8" ht="40.5" customHeight="1">
      <c r="A19" s="6">
        <v>17</v>
      </c>
      <c r="B19" s="7" t="s">
        <v>1</v>
      </c>
      <c r="C19" s="7"/>
      <c r="D19" s="6">
        <v>8</v>
      </c>
      <c r="E19" s="13">
        <v>0.23</v>
      </c>
      <c r="F19" s="2"/>
      <c r="G19" s="3">
        <f t="shared" si="0"/>
        <v>0</v>
      </c>
      <c r="H19" s="3">
        <f t="shared" si="1"/>
        <v>0</v>
      </c>
    </row>
    <row r="20" spans="1:8" ht="58.5" customHeight="1">
      <c r="A20" s="6">
        <v>18</v>
      </c>
      <c r="B20" s="7" t="s">
        <v>8</v>
      </c>
      <c r="C20" s="7"/>
      <c r="D20" s="6">
        <v>1</v>
      </c>
      <c r="E20" s="13">
        <v>0.23</v>
      </c>
      <c r="F20" s="2"/>
      <c r="G20" s="3">
        <f t="shared" si="0"/>
        <v>0</v>
      </c>
      <c r="H20" s="3">
        <f t="shared" si="1"/>
        <v>0</v>
      </c>
    </row>
    <row r="21" spans="1:8" ht="15">
      <c r="F21" s="5" t="s">
        <v>18</v>
      </c>
      <c r="G21" s="4">
        <f>SUM(G3:G20)</f>
        <v>0</v>
      </c>
      <c r="H21" s="4">
        <f>SUM(H3:H20)</f>
        <v>0</v>
      </c>
    </row>
    <row r="28" spans="1:8" ht="15">
      <c r="F28" s="16" t="s">
        <v>21</v>
      </c>
      <c r="G28" s="16"/>
      <c r="H28" s="16"/>
    </row>
    <row r="29" spans="1:8" ht="15">
      <c r="F29" s="14"/>
      <c r="G29" s="14"/>
      <c r="H29" s="14"/>
    </row>
    <row r="30" spans="1:8" ht="15">
      <c r="F30" s="17" t="s">
        <v>22</v>
      </c>
      <c r="G30" s="17"/>
      <c r="H30" s="17"/>
    </row>
  </sheetData>
  <mergeCells count="3">
    <mergeCell ref="E1:H1"/>
    <mergeCell ref="F28:H28"/>
    <mergeCell ref="F30:H30"/>
  </mergeCells>
  <pageMargins left="0.70866141732283472" right="0.70866141732283472" top="0.74803149606299213" bottom="0.74803149606299213" header="0.31496062992125984" footer="0.31496062992125984"/>
  <pageSetup paperSize="9" scale="71" fitToHeight="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Arkusz1</vt:lpstr>
      <vt:lpstr>Arkusz1!Obszar_wydruku</vt:lpstr>
    </vt:vector>
  </TitlesOfParts>
  <Company>FRSE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Rońda</dc:creator>
  <cp:lastModifiedBy>psosnowski</cp:lastModifiedBy>
  <cp:lastPrinted>2014-01-23T13:59:57Z</cp:lastPrinted>
  <dcterms:created xsi:type="dcterms:W3CDTF">2013-06-28T14:10:42Z</dcterms:created>
  <dcterms:modified xsi:type="dcterms:W3CDTF">2014-01-27T12:27:16Z</dcterms:modified>
</cp:coreProperties>
</file>