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808"/>
  </bookViews>
  <sheets>
    <sheet name="BIUROWE_FRSE_2011" sheetId="1" r:id="rId1"/>
    <sheet name="Arkusz1" sheetId="2" r:id="rId2"/>
  </sheets>
  <definedNames>
    <definedName name="_xlnm.Print_Area" localSheetId="0">BIUROWE_FRSE_2011!$A$1:$J$254</definedName>
    <definedName name="_xlnm.Print_Titles" localSheetId="0">BIUROWE_FRSE_2011!$1:$4</definedName>
  </definedNames>
  <calcPr calcId="125725"/>
</workbook>
</file>

<file path=xl/calcChain.xml><?xml version="1.0" encoding="utf-8"?>
<calcChain xmlns="http://schemas.openxmlformats.org/spreadsheetml/2006/main">
  <c r="H185" i="1"/>
  <c r="I185" s="1"/>
  <c r="J185" s="1"/>
  <c r="H184"/>
  <c r="I184" s="1"/>
  <c r="J184" s="1"/>
  <c r="H183"/>
  <c r="I183" s="1"/>
  <c r="J183" s="1"/>
  <c r="H187"/>
  <c r="I187" s="1"/>
  <c r="J187" s="1"/>
  <c r="H5"/>
  <c r="I5"/>
  <c r="J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H6"/>
  <c r="I6" s="1"/>
  <c r="J6" s="1"/>
  <c r="H7"/>
  <c r="I7" s="1"/>
  <c r="J7" s="1"/>
  <c r="H8"/>
  <c r="I8" s="1"/>
  <c r="J8" s="1"/>
  <c r="H9"/>
  <c r="I9" s="1"/>
  <c r="J9" s="1"/>
  <c r="H10"/>
  <c r="I10" s="1"/>
  <c r="J10" s="1"/>
  <c r="H11"/>
  <c r="I11" s="1"/>
  <c r="J11" s="1"/>
  <c r="H15"/>
  <c r="I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25"/>
  <c r="I25" s="1"/>
  <c r="J25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5"/>
  <c r="I35" s="1"/>
  <c r="J35" s="1"/>
  <c r="H36"/>
  <c r="I36" s="1"/>
  <c r="J36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I43" s="1"/>
  <c r="J43" s="1"/>
  <c r="H44"/>
  <c r="I44" s="1"/>
  <c r="J44" s="1"/>
  <c r="H45"/>
  <c r="I45" s="1"/>
  <c r="J45" s="1"/>
  <c r="H46"/>
  <c r="I46" s="1"/>
  <c r="J46" s="1"/>
  <c r="H47"/>
  <c r="I47" s="1"/>
  <c r="J47" s="1"/>
  <c r="H48"/>
  <c r="I48" s="1"/>
  <c r="J48" s="1"/>
  <c r="H49"/>
  <c r="I49" s="1"/>
  <c r="J49" s="1"/>
  <c r="H50"/>
  <c r="I50" s="1"/>
  <c r="J50" s="1"/>
  <c r="H51"/>
  <c r="I51" s="1"/>
  <c r="J51" s="1"/>
  <c r="H52"/>
  <c r="I52" s="1"/>
  <c r="J52" s="1"/>
  <c r="H53"/>
  <c r="I53" s="1"/>
  <c r="J53" s="1"/>
  <c r="H54"/>
  <c r="I54" s="1"/>
  <c r="J54" s="1"/>
  <c r="H55"/>
  <c r="I55" s="1"/>
  <c r="J55" s="1"/>
  <c r="H56"/>
  <c r="I56" s="1"/>
  <c r="J56" s="1"/>
  <c r="H57"/>
  <c r="I57" s="1"/>
  <c r="J57" s="1"/>
  <c r="H58"/>
  <c r="I58" s="1"/>
  <c r="J58" s="1"/>
  <c r="H61"/>
  <c r="I61" s="1"/>
  <c r="J61" s="1"/>
  <c r="H62"/>
  <c r="I62" s="1"/>
  <c r="J62" s="1"/>
  <c r="H63"/>
  <c r="I63" s="1"/>
  <c r="J63" s="1"/>
  <c r="H64"/>
  <c r="I64" s="1"/>
  <c r="J64" s="1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/>
  <c r="J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J87" s="1"/>
  <c r="H88"/>
  <c r="I88" s="1"/>
  <c r="J88" s="1"/>
  <c r="H89"/>
  <c r="I89" s="1"/>
  <c r="J89" s="1"/>
  <c r="H90"/>
  <c r="I90" s="1"/>
  <c r="J90" s="1"/>
  <c r="H91"/>
  <c r="I91" s="1"/>
  <c r="J91" s="1"/>
  <c r="H92"/>
  <c r="I92" s="1"/>
  <c r="J92" s="1"/>
  <c r="H93"/>
  <c r="I93" s="1"/>
  <c r="J93" s="1"/>
  <c r="H94"/>
  <c r="I94" s="1"/>
  <c r="J94" s="1"/>
  <c r="H95"/>
  <c r="I95" s="1"/>
  <c r="J95" s="1"/>
  <c r="H96"/>
  <c r="I96" s="1"/>
  <c r="J96" s="1"/>
  <c r="H97"/>
  <c r="I97" s="1"/>
  <c r="J97" s="1"/>
  <c r="H98"/>
  <c r="I98" s="1"/>
  <c r="J98" s="1"/>
  <c r="H99"/>
  <c r="I99" s="1"/>
  <c r="J99" s="1"/>
  <c r="H100"/>
  <c r="I100" s="1"/>
  <c r="J100" s="1"/>
  <c r="H101"/>
  <c r="I101" s="1"/>
  <c r="J101" s="1"/>
  <c r="H102"/>
  <c r="I102" s="1"/>
  <c r="J102" s="1"/>
  <c r="H103"/>
  <c r="I103" s="1"/>
  <c r="J103" s="1"/>
  <c r="H104"/>
  <c r="I104" s="1"/>
  <c r="J104" s="1"/>
  <c r="H105"/>
  <c r="I105" s="1"/>
  <c r="J105" s="1"/>
  <c r="H106"/>
  <c r="I106" s="1"/>
  <c r="J106" s="1"/>
  <c r="H107"/>
  <c r="I107" s="1"/>
  <c r="J107" s="1"/>
  <c r="H108"/>
  <c r="I108" s="1"/>
  <c r="J108" s="1"/>
  <c r="H109"/>
  <c r="I109" s="1"/>
  <c r="J109" s="1"/>
  <c r="H110"/>
  <c r="I110" s="1"/>
  <c r="J110" s="1"/>
  <c r="H111"/>
  <c r="I111" s="1"/>
  <c r="J111" s="1"/>
  <c r="H112"/>
  <c r="I112" s="1"/>
  <c r="J112" s="1"/>
  <c r="H113"/>
  <c r="I113" s="1"/>
  <c r="J113" s="1"/>
  <c r="H115"/>
  <c r="I115" s="1"/>
  <c r="J115" s="1"/>
  <c r="H117"/>
  <c r="I117" s="1"/>
  <c r="J117" s="1"/>
  <c r="H118"/>
  <c r="I118" s="1"/>
  <c r="J118" s="1"/>
  <c r="H119"/>
  <c r="I119" s="1"/>
  <c r="J119" s="1"/>
  <c r="H120"/>
  <c r="I120" s="1"/>
  <c r="J120" s="1"/>
  <c r="H121"/>
  <c r="I121" s="1"/>
  <c r="J121" s="1"/>
  <c r="H122"/>
  <c r="I122" s="1"/>
  <c r="J122" s="1"/>
  <c r="H123"/>
  <c r="I123" s="1"/>
  <c r="J123" s="1"/>
  <c r="H124"/>
  <c r="I124" s="1"/>
  <c r="J124" s="1"/>
  <c r="H125"/>
  <c r="I125" s="1"/>
  <c r="J125" s="1"/>
  <c r="H128"/>
  <c r="I128" s="1"/>
  <c r="J128" s="1"/>
  <c r="H129"/>
  <c r="I129" s="1"/>
  <c r="J129" s="1"/>
  <c r="H131"/>
  <c r="I131" s="1"/>
  <c r="J131" s="1"/>
  <c r="H132"/>
  <c r="I132" s="1"/>
  <c r="J132" s="1"/>
  <c r="H133"/>
  <c r="I133" s="1"/>
  <c r="J133" s="1"/>
  <c r="H134"/>
  <c r="I134" s="1"/>
  <c r="J134" s="1"/>
  <c r="H135"/>
  <c r="I135" s="1"/>
  <c r="J135" s="1"/>
  <c r="H136"/>
  <c r="I136" s="1"/>
  <c r="J136" s="1"/>
  <c r="H137"/>
  <c r="I137" s="1"/>
  <c r="J137" s="1"/>
  <c r="H138"/>
  <c r="I138" s="1"/>
  <c r="J138" s="1"/>
  <c r="H139"/>
  <c r="I139" s="1"/>
  <c r="J139" s="1"/>
  <c r="H140"/>
  <c r="I140" s="1"/>
  <c r="J140" s="1"/>
  <c r="H141"/>
  <c r="I141" s="1"/>
  <c r="J141" s="1"/>
  <c r="H142"/>
  <c r="I142" s="1"/>
  <c r="J142" s="1"/>
  <c r="H143"/>
  <c r="I143" s="1"/>
  <c r="J143" s="1"/>
  <c r="H144"/>
  <c r="I144" s="1"/>
  <c r="J144" s="1"/>
  <c r="H145"/>
  <c r="I145" s="1"/>
  <c r="J145" s="1"/>
  <c r="H146"/>
  <c r="I146" s="1"/>
  <c r="J146" s="1"/>
  <c r="H147"/>
  <c r="I147" s="1"/>
  <c r="J147" s="1"/>
  <c r="H148"/>
  <c r="I148" s="1"/>
  <c r="J148" s="1"/>
  <c r="H149"/>
  <c r="I149" s="1"/>
  <c r="J149" s="1"/>
  <c r="H150"/>
  <c r="I150" s="1"/>
  <c r="J150" s="1"/>
  <c r="H151"/>
  <c r="I151" s="1"/>
  <c r="J151" s="1"/>
  <c r="H152"/>
  <c r="I152" s="1"/>
  <c r="J152" s="1"/>
  <c r="H153"/>
  <c r="I153" s="1"/>
  <c r="J153" s="1"/>
  <c r="H154"/>
  <c r="I154" s="1"/>
  <c r="J154" s="1"/>
  <c r="H155"/>
  <c r="I155" s="1"/>
  <c r="J155" s="1"/>
  <c r="H156"/>
  <c r="I156" s="1"/>
  <c r="J156" s="1"/>
  <c r="H157"/>
  <c r="I157" s="1"/>
  <c r="J157" s="1"/>
  <c r="H158"/>
  <c r="I158" s="1"/>
  <c r="J158" s="1"/>
  <c r="H159"/>
  <c r="I159" s="1"/>
  <c r="J159" s="1"/>
  <c r="H161"/>
  <c r="I161" s="1"/>
  <c r="J161" s="1"/>
  <c r="H162"/>
  <c r="I162" s="1"/>
  <c r="J162" s="1"/>
  <c r="H163"/>
  <c r="I163" s="1"/>
  <c r="J163" s="1"/>
  <c r="H164"/>
  <c r="I164" s="1"/>
  <c r="J164" s="1"/>
  <c r="H166"/>
  <c r="I166" s="1"/>
  <c r="J166" s="1"/>
  <c r="H167"/>
  <c r="I167" s="1"/>
  <c r="J167" s="1"/>
  <c r="H168"/>
  <c r="I168" s="1"/>
  <c r="J168" s="1"/>
  <c r="H169"/>
  <c r="I169" s="1"/>
  <c r="J169" s="1"/>
  <c r="H172"/>
  <c r="I172" s="1"/>
  <c r="J172" s="1"/>
  <c r="H173"/>
  <c r="I173" s="1"/>
  <c r="J173" s="1"/>
  <c r="H174"/>
  <c r="I174" s="1"/>
  <c r="J174" s="1"/>
  <c r="H175"/>
  <c r="I175" s="1"/>
  <c r="J175" s="1"/>
  <c r="H176"/>
  <c r="I176" s="1"/>
  <c r="J176" s="1"/>
  <c r="H170"/>
  <c r="I170" s="1"/>
  <c r="J170" s="1"/>
  <c r="H177"/>
  <c r="I177" s="1"/>
  <c r="J177" s="1"/>
  <c r="H179"/>
  <c r="I179" s="1"/>
  <c r="J179" s="1"/>
  <c r="H180"/>
  <c r="I180" s="1"/>
  <c r="J180" s="1"/>
  <c r="H181"/>
  <c r="I181" s="1"/>
  <c r="J181" s="1"/>
  <c r="H182"/>
  <c r="I182" s="1"/>
  <c r="J182" s="1"/>
  <c r="H186"/>
  <c r="I186" s="1"/>
  <c r="J186" s="1"/>
  <c r="H189"/>
  <c r="I189" s="1"/>
  <c r="J189" s="1"/>
  <c r="H188"/>
  <c r="I188" s="1"/>
  <c r="J188" s="1"/>
  <c r="H190"/>
  <c r="I190" s="1"/>
  <c r="J190" s="1"/>
  <c r="H160"/>
  <c r="I160" s="1"/>
  <c r="J160" s="1"/>
  <c r="H192"/>
  <c r="I192" s="1"/>
  <c r="J192" s="1"/>
  <c r="H196"/>
  <c r="I196" s="1"/>
  <c r="J196" s="1"/>
  <c r="H197"/>
  <c r="I197" s="1"/>
  <c r="J197" s="1"/>
  <c r="H198"/>
  <c r="I198" s="1"/>
  <c r="J198" s="1"/>
  <c r="H199"/>
  <c r="I199" s="1"/>
  <c r="J199" s="1"/>
  <c r="H200"/>
  <c r="I200" s="1"/>
  <c r="J200" s="1"/>
  <c r="H201"/>
  <c r="I201" s="1"/>
  <c r="J201" s="1"/>
  <c r="H202"/>
  <c r="I202" s="1"/>
  <c r="J202" s="1"/>
  <c r="H203"/>
  <c r="I203" s="1"/>
  <c r="J203" s="1"/>
  <c r="H204"/>
  <c r="I204" s="1"/>
  <c r="J204" s="1"/>
  <c r="H205"/>
  <c r="I205" s="1"/>
  <c r="J205" s="1"/>
  <c r="H206"/>
  <c r="I206" s="1"/>
  <c r="J206" s="1"/>
  <c r="H208"/>
  <c r="I208" s="1"/>
  <c r="J208" s="1"/>
  <c r="H210"/>
  <c r="I210" s="1"/>
  <c r="J210" s="1"/>
  <c r="H211"/>
  <c r="I211" s="1"/>
  <c r="J211" s="1"/>
  <c r="H212"/>
  <c r="I212" s="1"/>
  <c r="J212" s="1"/>
  <c r="H213"/>
  <c r="I213" s="1"/>
  <c r="J213" s="1"/>
  <c r="H215"/>
  <c r="I215" s="1"/>
  <c r="J215" s="1"/>
  <c r="H216"/>
  <c r="I216" s="1"/>
  <c r="J216" s="1"/>
  <c r="H217"/>
  <c r="I217" s="1"/>
  <c r="J217" s="1"/>
  <c r="H218"/>
  <c r="I218" s="1"/>
  <c r="J218" s="1"/>
  <c r="H219"/>
  <c r="I219" s="1"/>
  <c r="J219" s="1"/>
  <c r="H221"/>
  <c r="I221" s="1"/>
  <c r="J221" s="1"/>
  <c r="H222"/>
  <c r="I222" s="1"/>
  <c r="J222" s="1"/>
  <c r="H223"/>
  <c r="I223" s="1"/>
  <c r="J223" s="1"/>
  <c r="H224"/>
  <c r="I224" s="1"/>
  <c r="J224" s="1"/>
  <c r="H225"/>
  <c r="I225" s="1"/>
  <c r="J225" s="1"/>
  <c r="H226"/>
  <c r="I226" s="1"/>
  <c r="J226" s="1"/>
  <c r="H227"/>
  <c r="I227" s="1"/>
  <c r="J227" s="1"/>
  <c r="H228"/>
  <c r="I228" s="1"/>
  <c r="J228" s="1"/>
  <c r="H229"/>
  <c r="I229" s="1"/>
  <c r="J229" s="1"/>
  <c r="H230"/>
  <c r="I230" s="1"/>
  <c r="J230" s="1"/>
  <c r="H231"/>
  <c r="I231" s="1"/>
  <c r="J231" s="1"/>
  <c r="H232"/>
  <c r="I232" s="1"/>
  <c r="J232" s="1"/>
  <c r="H233"/>
  <c r="I233" s="1"/>
  <c r="J233" s="1"/>
  <c r="H234"/>
  <c r="I234" s="1"/>
  <c r="J234" s="1"/>
  <c r="H235"/>
  <c r="I235" s="1"/>
  <c r="J235" s="1"/>
  <c r="H236"/>
  <c r="I236" s="1"/>
  <c r="J236" s="1"/>
  <c r="H237"/>
  <c r="I237" s="1"/>
  <c r="J237" s="1"/>
  <c r="H238"/>
  <c r="I238" s="1"/>
  <c r="J238" s="1"/>
  <c r="H239"/>
  <c r="I239" s="1"/>
  <c r="J239" s="1"/>
  <c r="H240"/>
  <c r="I240" s="1"/>
  <c r="J240" s="1"/>
  <c r="H241"/>
  <c r="I241" s="1"/>
  <c r="J241" s="1"/>
  <c r="H242" l="1"/>
  <c r="J15"/>
  <c r="I242"/>
  <c r="J242"/>
</calcChain>
</file>

<file path=xl/sharedStrings.xml><?xml version="1.0" encoding="utf-8"?>
<sst xmlns="http://schemas.openxmlformats.org/spreadsheetml/2006/main" count="490" uniqueCount="261">
  <si>
    <t>OKŁADKI DO ZGRZEWANIA DOKUMENTÓW, A4, STALOWY GRZBIET W KSZTAŁCIE LITERY U,  OKŁADKI PRZÓD I TYŁ MATOWE, KRAWĘDZ KOLORU GRAFITOWEGO - NA 55 - 75 KARTEK - TYPU UNIBIND STEELMAT (50 SZT. W OP.)</t>
  </si>
  <si>
    <t>OKŁADKI DO ZGRZEWANIA DOKUMENTÓW, A4, STALOWY GRZBIET W KSZTAŁCIE LITERY U,  OKŁADKI PRZÓD I TYŁ MATOWE, KRAWĘDZ KOLORU GRAFITOWEGO - NA 75 - 100 KARTEK -TYPU UNIBIND STEELMAT (50 SZT. W OP.)</t>
  </si>
  <si>
    <t>OKŁADKI DO ZGRZEWANIA DOKUMENTÓW, A4, STALOWY GRZBIET W KSZTAŁCIE LITERY U,  OKŁADKI PRZÓD I TYŁ MATOWE, KRAWĘDZ KOLORU GRAFITOWEGO - NA 100 - 130 KARTEK - TYPU UNIBIND STEELMAT (25 SZT. W OP.)</t>
  </si>
  <si>
    <t>OKŁADKI DO ZGRZEWANIA DOKUMENTÓW, A4, STALOWY GRZBIET W KSZTAŁCIE LITERY U,  OKŁADKI PRZÓD I TYŁ MATOWE, KRAWĘDZ KOLORU GRAFITOWEGO - NA 130 - 160 KARTEK - TYPU UNIBIND STEELMAT (25 SZT. W OP.)</t>
  </si>
  <si>
    <t>OKŁADKI DO ZGRZEWANIA DOKUMENTÓW, A4, STALOWY GRZBIET W KSZTAŁCIE LITERY U,  OKŁADKI PRZÓD I TYŁ MATOWE, KRAWĘDZ KOLORU GRAFITOWEGO - NA 160 - 190 KARTEK - TYPU UNIBIND STEELMAT (25 SZT. W OP.)</t>
  </si>
  <si>
    <t>OKŁADKI DO ZGRZEWANIA DOKUMENTÓW, A4, STALOWY GRZBIET W KSZTAŁCIE LITERY U,  OKŁADKI PRZÓD I TYŁ MATOWE, KRAWĘDZ KOLORU GRAFITOWEGO - NA 190 - 220 KARTEK -  TYPU UNIBIND STEELMAT (25 SZT. W OP.)</t>
  </si>
  <si>
    <t>OKŁADKI DO ZGRZEWANIA DOKUMENTÓW, A4, STALOWY GRZBIET W KSZTAŁCIE LITERY U,  OKŁADKI PRZÓD I TYŁ MATOWE, KRAWĘDZ KOLORU GRAFITOWEGO - NA 220 - 280 KARTEK -  TYPU UNIBIND STEELMAT (25 SZT. W OP.)</t>
  </si>
  <si>
    <t>OKŁADKI DO BINDOWANIA FOLIA - BEZBARWNE  200 MIC  (100 SZT.)</t>
  </si>
  <si>
    <t>OKŁADKI DO BINDOWANIA FOLIA - RÓŻNE KOLORY 200 MIC (100 SZT.)</t>
  </si>
  <si>
    <t>OKŁADKI KARTONOWE DO BINDOWANIA - RÓŻNE KOLORY (100 SZT.)</t>
  </si>
  <si>
    <t>SPIRALE DO BINDOWNICY 8 MM (100 SZT.) KOLOR WEDŁUG WYBORY ZAMAWIAJĄCEGO</t>
  </si>
  <si>
    <t>SPIRALE DO BINDOWNICY 10 MM (100 SZT.) KOLOR WEDŁUG WYBORY ZAMAWIAJĄCEGO</t>
  </si>
  <si>
    <t>SPIRALE DO BINDOWNICY 12 MM (100 SZT.) KOLOR WEDŁUG WYBORY ZAMAWIAJĄCEGO</t>
  </si>
  <si>
    <t>SPIRALE DO BINDOWNICY 14 MM (100 SZT.) KOLOR WEDŁUG WYBORY ZAMAWIAJĄCEGO</t>
  </si>
  <si>
    <t>SPIRALE DO BINDOWNICY 16 MM (100 SZT.) KOLOR WEDŁUG WYBORY ZAMAWIAJĄCEGO</t>
  </si>
  <si>
    <t>SPIRALE DO BINDOWNICY 19 MM (100 SZT.) KOLOR WEDŁUG WYBORY ZAMAWIAJĄCEGO</t>
  </si>
  <si>
    <t>SPIRALE DO BINDOWNICY 25 MM (50 SZT.) KOLOR WEDŁUG WYBORY ZAMAWIAJĄCEGO</t>
  </si>
  <si>
    <t>SPIRALE DO BINDOWNICY 38 MM (50 SZT.) KOLOR WEDŁUG WYBORY ZAMAWIAJĄCEGO</t>
  </si>
  <si>
    <t>TUBY TEKTUROWE Z DENKIEM, NA PLAKATY, SREDNICY MIN. 9,5 CM DŁUGOŚCI 75 CM</t>
  </si>
  <si>
    <t xml:space="preserve">TECZKA WYKONANA Z TWARDEJ TEKTURY O GRUBOŚCI 1 MM 
FORMAT A4 SZEROKOŚĆ DO 20 MM DWUSTRONNIE BARWIONA, LAMINOWANA FOLIA POLIPROPYLENOWĄ GUMKA W KOLORZE CZARNYM DOSTEPNOŚĆ  W CO NAJMNIEJ 9 KOLORACH </t>
  </si>
  <si>
    <t>TECZKA  PRESZPANOWA WYKONANA Z MOCNEGO KARTONU TRZY SKRZYDŁA WEWNĘTRZNE NAROŻNE GUMKI ZAMYKAJĄCE TECZKĘ  FORMAT A4  KOLORY WG ŻYCZENIA ZAMAWIAJĄCEGO</t>
  </si>
  <si>
    <t>TECZKA SKRZYDŁOWA, TWARDA TEKTURA, GRUBOŚĆ 2 MM, POWLEKANA FOLIĄ PP, ZAMYKANA NA 2 RZEPY, FORMAT A4, RÓŻNE KOLORY, SZEROKOŚĆ GRZBIETU MINIMUM 40 MM</t>
  </si>
  <si>
    <t xml:space="preserve">KOSZULKI NA KATALOGI Z OTWARCIEM OD GÓRY - STANDARDOWE, WYKONANE Z FOLII PP O GRUBOŚCI 170 MIC. BRZEG HARMONIJKOWY PAKOWANE PO 10 SZT. </t>
  </si>
  <si>
    <t>KOSZULKI Z BOCZNĄ KLAPKĄ WYKONANE Z MOCNEGO PP O GRUBOŚCI 100 MIC., MULTIPERFOROWANE, PAKOWANE PO 10 SZT.</t>
  </si>
  <si>
    <t>PRZEKŁADKI POLIPROPYLENOWE KOLOROWE, CO NAJMNIEJ 160 G/M2, MULTIPERFOROWANE Z KARTĄ INFORMACYJNO-OPISOWĄ, PAKOWANE PO 10 SZT.</t>
  </si>
  <si>
    <t>SEPARATORY KARTONOWE 1/3 A4, WYKONANE Z KARTONU 190 G/M2, PAKOWANE PO 100 SZT.</t>
  </si>
  <si>
    <t>OKŁADKI DO DYPLOMÓW, TWARDE, RÓŻNE KOLORY, PAKOWANE PO 10 SZT.</t>
  </si>
  <si>
    <t>IDENTYFIKATORY TYPU PROFIL 21 - IDENTYFIKATOR Z FOLII PRZEZROCZYSTEJ; DOLNA I GÓRNA FOLIA PÓŁTWARDA, POSIADA OTWORY NA ZAWIESZKI Z BEZBARWNYM PASKIEM, WYMIAR UŻYTKOWY: (SZER. X WYS.) 108 X 80 MM; POZIOMY; Z OTWOREM NA KLIPS</t>
  </si>
  <si>
    <t>CIENKOPIS: Z KOŃCÓWKĄ O GRUBOŚCI CO NAJMNIEJ 0,4 MM OPRAWIONĄ W METAL,  WKŁAD: TUSZ NA BAZIE WODY I POSIADAJĄCY WENTYLOWANĄ SKUWKĘ, DOSTĘPNOŚĆ W CO NAJMNIEJ 15  KOLORACH KOD KRESKOWY NA OBUDOWIE NIE WYSYCHA PRZEZ CO NAJMNIEJ 3 DNI, NAWET POZOSTAWIONY BEZ SKUWKI  KOLORY WG ŻYCZENIA ZAMAWIAJACEGO</t>
  </si>
  <si>
    <t>MARKER: PERMANENTNY, WODOODPORNY I NIEZMYWALNY, BEZ SKUWKI  NIE ZASYCHAJĄCY PRZYNAJMNIEJ PRZEZ 12 DNI, SZYBKOSCHNĄCY, BEZZAPACHOWY, KOŃCÓWKA NIE ROZWARSTWIAJĄCA SIĘ PODCZAS PISANIA,</t>
  </si>
  <si>
    <t>PIÓRO KULKOWE: Z PŁYNNYM TUSZEM ŻELOWYM, GRUBOŚĆ KOŃCÓWKI 0,5MM, GRUBOŚĆ LINII PISANIA 0,25MM DOSTĘPNOŚĆ CO NAJMNIEJ W 3 KOLORACH WG  WYBORU ZAMAWIAJĄCEGO</t>
  </si>
  <si>
    <t>FLAMASTER BIUROWY, RÓŻNE KOLORY, ZAMYKANY, OKRĄGŁA KOŃCÓWKA 1 MM</t>
  </si>
  <si>
    <t xml:space="preserve">SKOROSZYT A4 ZAWIESZANY TWARDY, RÓŻNE KOLORY, Z PASKIEM DO OPISU, PRZÓD BEZBARWNY, TYŁ W KOLORZE, 1 SZT.   KOLOR WG WYBORU ZAMAWIAJĄCEGO </t>
  </si>
  <si>
    <t>SKOROSZYT A4 TWARDY, RÓŻNE KOLORY, Z PASKIEM DO OPISU, PRZÓD BEZBARWNY, TYŁ W KOLORZE, 1 SZT.   KOLOR WG WYBORU ZAMAWIAJĄCEGO</t>
  </si>
  <si>
    <t>szt</t>
  </si>
  <si>
    <t>DRUK "ZALICZKA" BLOCZKI , 80 KARTEK W BLOCZKU</t>
  </si>
  <si>
    <t>DRUK "KW" 1- KOPIA BLOCZKI , 80 KARTEK W BLOCZKU</t>
  </si>
  <si>
    <t>DRUK "KP" 1 - KOPIA BLOCZKI , 80 KARTEK W BLOCZKU</t>
  </si>
  <si>
    <t>bl.</t>
  </si>
  <si>
    <t>blister</t>
  </si>
  <si>
    <t>kpl.</t>
  </si>
  <si>
    <t>DRUK PK - A4 BLOCZKI PO , 80 KARTEK W BLOCZKU</t>
  </si>
  <si>
    <t>DRUK PK - A5 BLOCZKI , 80 KARTEK W BLOCZKU</t>
  </si>
  <si>
    <t>(nazwa i adres Wykonawcy)</t>
  </si>
  <si>
    <t>Formularz cenowy</t>
  </si>
  <si>
    <t>Lp</t>
  </si>
  <si>
    <t>Opis artykułu i wyszczególnienie*</t>
  </si>
  <si>
    <t>Oferowany Artykuł (nazwa, parametry)*</t>
  </si>
  <si>
    <t>jm</t>
  </si>
  <si>
    <t>ilość</t>
  </si>
  <si>
    <t>cena netto</t>
  </si>
  <si>
    <t xml:space="preserve">VAT % </t>
  </si>
  <si>
    <t>wartość netto</t>
  </si>
  <si>
    <t>podatek VAT</t>
  </si>
  <si>
    <t>wartość brutto</t>
  </si>
  <si>
    <t>szt.</t>
  </si>
  <si>
    <t>op.</t>
  </si>
  <si>
    <t>NOŻYCZKI WYKONANE ZE STALI NIERDZEWNEJ, ERGONOMICZNA RĘKOJEŚĆ Z TWORZYWA SZTUCZNEGO, DŁUGOŚĆ 15,5 CM</t>
  </si>
  <si>
    <t>NOŻYCZKI WYKONANE ZE STALI NIERDZEWNEJ, ERGONOMICZNA RĘKOJEŚĆ Z TWORZYWA SZTUCZNEGO, DŁUGOŚĆ 21 CM</t>
  </si>
  <si>
    <t>KLEJ W SZTYFCIE DO KLEJENIA PAPIERU 40 G</t>
  </si>
  <si>
    <t>KLEJ W TAŚMIE NA NOŚNIKU Z FOLI PET Z WYMIENNYM WKŁADEM</t>
  </si>
  <si>
    <t>PINEZKI DO TABLIC KORKOWYCH 30 SZT W OPAKOWANIU. Z DUŻĄ GŁÓWKĄ Z TWORZYWA SZTUCZNEGO</t>
  </si>
  <si>
    <t>PINEZKI SREBRNE 50 SZT. W OPAKOWANIU</t>
  </si>
  <si>
    <t>SZNUREK KONOPNY PAKOWANY PO MINIMUM 10 DKG</t>
  </si>
  <si>
    <t>SZNUERK JUTOWY PAKOWANY PO MINIMUM 5 DKG</t>
  </si>
  <si>
    <t>FOLIA DO DRUKAREK KOLOROWYCH LASEROWYCH A4 50 SZT.</t>
  </si>
  <si>
    <t>MAGNESY DO TABLIC SUCHOŚCIERALNYCH, OPAKOWANIE 10 SZT. WALCOWE O ŚREDNICY 20 MM, WYSOKOŚCI 7 MM +/- 2 MM</t>
  </si>
  <si>
    <t>WIZYTOWNIK OBROTOWY ZAMYKANY  NA 400 WIZYTÓWEK, PRZEKŁADKI ALFABETYCZNE</t>
  </si>
  <si>
    <t>ZESTAW KRESLARSKI ZAWIERAJĄCY LINIJKĘ, EKIERKĘ ORAZ KĄTOMIERZ</t>
  </si>
  <si>
    <t>PŁYTY DVD-R 4,7 GB W OPAKOWANIU TYPU SLIM</t>
  </si>
  <si>
    <t>PŁYTY DVD-R 4,7 GB W OPAKOWANIU TYPU CAKE (OP. 10 SZT.)</t>
  </si>
  <si>
    <t>KOPERTA PAPIEROWA NA PŁYTY CD, DVD (OP. 50 SZT.)</t>
  </si>
  <si>
    <t>PÓŁKA NA KATALOGI DO ZAWIESZANA NA ŚCIANIE, PRZEZROCZYSTA</t>
  </si>
  <si>
    <t>ELEMENT ŁĄCZĄCY DO ZWIESZENIA NA ŚCIANIE PÓŁEK NA KATALOGI</t>
  </si>
  <si>
    <t>ZSZYWKI NR 8 (6/4)</t>
  </si>
  <si>
    <t>NAWILŻACZ DO PALCÓW, 20 ML, BEZWONNY, BEZBARWNY,NA BAZIE GLICERYNY</t>
  </si>
  <si>
    <t>TUBY TEKTUROWE Z DENKIEM, NA PLAKATY, SREDNICY 5 CM DŁUGOŚCI 75 CM</t>
  </si>
  <si>
    <t>ALBUM OFERTOWY A4 RÓŻNE KOLORY; 40 KARTEK</t>
  </si>
  <si>
    <t xml:space="preserve">KLIPS DO IDENTYFIKATORA - METALOWA "ŻABKA" Z PASKIEM Z MOCNEGO, PRZEZROCZYTEGO TWORZYWA I METALOWYM ZATRZASKIEM </t>
  </si>
  <si>
    <t>WKŁAD DO DŁUGOPISU DŁUGOPIS Z GUMOWYM UCHWYTEM, WYMIENNYM WKŁADEM, GRUBOŚĆ LINII PISANIA 0,3 MM, RÓZNE KOLORY TYPU UNI SN-101</t>
  </si>
  <si>
    <t>TEMPERÓWKA DO OŁÓWKA DREWNIANEGO OBUDOWA METALOWA</t>
  </si>
  <si>
    <t>ZAPINACZ DO AKT OPAKOWANIE 25 SZT.</t>
  </si>
  <si>
    <t>ETYKIETY DRUKU KODÓW KRESKOWYCH, PAPIEROWE POŁYSK, WYMIAR 32 X 20 MM (1ROLA =1500 SZT.). WSPOŁPRACUJĄCE Z DRUKARKĄ ETYKIET ZEBRA TLP 2844</t>
  </si>
  <si>
    <t>Razem:</t>
  </si>
  <si>
    <t xml:space="preserve">a) Jeżeli Wykonawca proponuje artykuł równoważny do wskazanego w kolumnie 2 opisie przedmiotu zamówienia - formularzu cenowym, wpisuje jego dokładną nazwę i parametry w kolumnie 3 opisie przedmiotu zamówienia - formularzu cenowym. 
W celu potwierdzenia równoważności, Wykonawca musi załączyć do każdego proponowanego artykułu równoważnego jego opis w formie kserokopii (podpisanej zgodnie ze statusem Wykonawcy) z katalogu produktów (w języku polskim) lub kserokopie innego dokumentu zawierającą nazwą produktu, producenta wyrobu, dokładny opis cech jakościowych i parametrów technicznych produktu, ewentualnie numer katalogowy. 
b) W przypadku oferowania produktu identycznego jak wskazany przez Zamawiającego (dotyczy materiałów przy których Zamawiający wskazał typ lub klasę produktu ) należy wpisać adnotacje - taki sam jak w kolumnie nr 2. 
c) Jeżeli materiały nie mają wskazań typu lub klasy, Zamawiający wymaga wpisania danych w opisie przedmiotu zamówienia - formularzu cenowym (w kolumnie 3) umożliwiających identyfikację produktu oraz potwierdzających zgodność wymaganych parametrów z parametrami oferowanego artykułu. 
</t>
  </si>
  <si>
    <t xml:space="preserve">                                                                                                                         </t>
  </si>
  <si>
    <t xml:space="preserve"> podpis Wykonawcy ........................................</t>
  </si>
  <si>
    <t>ZSZYWKI 24X6,  OPAKOWANIE 1000 SZT. ZSZYWKI  STALOWOCYNKOWANE, SPECJALNIE OSTRZONE, W CELU ŁATWEGO ZSZYCIA WIĘKSZEJ ILOŚCI ARKUSZY</t>
  </si>
  <si>
    <t>ZSZYWKI 26X6  OPAKOWANIE 5000 SZT., NIKLOWANE</t>
  </si>
  <si>
    <t>ZSZYWKI 23X15  - 1000 SZT., NIKLOWANE</t>
  </si>
  <si>
    <t>DZIURKACZ MAŁY: PODSTAWKA WYKONANA Z METALU, UCHWYT Z PLASTIKU, DODATKOWO WZMOCIONY METALOWĄ OBRĘCZĄ,  OGRANICZNIKI FORMATU, JEDNORAZOWO DZIURKUJĄCY MINIMUM 20 KARTEK</t>
  </si>
  <si>
    <t>GUMKI RECEPTURKI  (PACZKA 1 KG) RÓŻNE KOLORY GUMEK W JEDNYM OPAKOWANIU</t>
  </si>
  <si>
    <t>PINEZKI KOLOROWE 100 SZT. W OPAKOWANIU</t>
  </si>
  <si>
    <t>LINIJKA 30 CM ALUMINIOWA</t>
  </si>
  <si>
    <t xml:space="preserve">SEGREGATOR A4, OKLEJANY POLIOLEFINĄ , SZEROKOŚĆ GRZBIETU 75 MM,NA DOLNYCH KRAWĘDZIACH METALOWE OKUCIA, WSUWANA W GRZBIET OD GÓRY WKŁADKA Z OPISEM - WYMIENNA -  DOSTĘPNOŚĆ CO NAJMNIEJ W 15 KOLORACH WG WYBORU ZAMAWIAJĄCEGO </t>
  </si>
  <si>
    <t>ROZSZYWACZ DO WSZYSTKICH RODZAJÓW ZSZYWEK BIUROWYCH, WYPOSAŻONY W BLOKADĘ, MIN. 3 LATA GWARANCJI</t>
  </si>
  <si>
    <t>DZIURKACZ  METALOWY MECHANIZM, METALOWA OBUDOWA, GUMOWA RĘKOJEŚĆ, OGRANICZNIK FORMATU OD A3 DO A6, SPECJALNY SYSTEM REDUKUJĄCY ZMNIEJSZENIE SIŁY NACISKU O 50%, MOŻLIWOŚĆ JEDNOCZESNEGO PRZECIĘCIA 65 ARKUSZY, MIN. 7 LAT GWARANCJI</t>
  </si>
  <si>
    <t>NÓŻ Z WYMIENNYM OSTRZEM, PROWADZENIE OSTRZA WZMOCNIONE METALOWĄ SZYNĄ, SZEROKOŚĆ OSTRZA MIN.18 MM, Z BLOKADĄ</t>
  </si>
  <si>
    <t>TAŚMA PAKOWA CICHEGO ODWIJANIA, Z MOŻLIWOŚCIĄ ZASTOSOWANIA RÓWNIEŻ W NISKICH TEMPERATURACH, ROZMIAR 48 MM X 60 M, PAKOWANA PO 6 SZT. PRZEZROCZYSTA</t>
  </si>
  <si>
    <t xml:space="preserve">TAŚMA PAKOWA CICHEGO ODWIJANIA, Z MOŻLIWOŚCIĄ ZASTOSOWANIA RÓWNIEŻ W NISKICH TEMPERATURACH, ROZMIAR 48 MM X 60 M, PAKOWANA PO 6 SZT. BRĄZOWA </t>
  </si>
  <si>
    <t>TAŚMA BIUROWA PRZEZROCZYSTA SZEROKOŚCI 19 MM, DŁUGOŚĆ CO NAJMNIEJ 33 M, PAKOWANA POJEDYNCZO, WYKONANA Z PROPYLENU, POKRYTA KLEJEM AKRYLOWYM</t>
  </si>
  <si>
    <t>TAŚMA BIUROWA DOKUMENTOWA, NIE ŻÓŁKNĄCA, NIEWIDOCZNA NA KSEROKOPIACH, POWIERZCHNIA TAŚMY UMOŻLIWIAJĄCA PISANIE PO NIEJ DŁUGOPISEM, ROZMIAR SZEROKOŚĆ 19 MM, DŁUGOŚĆ 33M</t>
  </si>
  <si>
    <t>KLEJ BIUROWY W SZTYFCIE, DO KLEJENIA PAPIERU FOTOGRAFII I TEKTURY, NIETOKSYCZNY, NIEZAWIERAJĄCY ROZPUSZCZALNIKÓW, POSIADAJĄCY 2 LETNIĄ GWARANCJĘ, POJEMNOŚĆ CO NAJMNIEJ 22 G</t>
  </si>
  <si>
    <t>KLEJ W SPRAYU DO KLEJENIA PAPIERU, GĄBKI, TKANINY, FOLII, SZKŁA, METALU; 300 ML</t>
  </si>
  <si>
    <t>KLEJ BŁYSKAWICZNY UNIWERSALNY 1,5 G</t>
  </si>
  <si>
    <t>SPINACZE OWALNE R50 100 SZT.</t>
  </si>
  <si>
    <t>SPINACZE TRÓJKĄTNY, KOLOR SREBNY, WYMIAR CO NAJMNIEJ 33 MM, OPAKOWNAIE 100 SZT.</t>
  </si>
  <si>
    <t>SPINACZ KRZYŻOWY METALOWY, WYSOKOŚĆ 41 MM, PAKOWANE PO 50 SZT.</t>
  </si>
  <si>
    <t>MASA MOCUJĄCA ZASTĘPUJE PINEZKI, TAŚMĘ SŁUŻY DO MOCOWANIA FOTOGRAFII, RYSUNKÓW, PLAKATÓW OP. 35 G, 55 KOSTEK</t>
  </si>
  <si>
    <t>TAŚMA MASKUJĄCA, Z MOCNEGO NOŚNIKA PAPIEROWEGO POKRYTA AKRYLOWĄ SUBSTANCJĄ KLEJĄCĄ, MOŻLIWOŚĆ USNIĘCIA BEZ POZOSTAWIENIA ŚLADU PO 5 MIESIĄCACH, KLEJ NATURALNY SOLVENT, KOLOR ZÓŁTY, WYMIAR TAŚMY 50 MM X 50 M</t>
  </si>
  <si>
    <t>TAŚMA MASKUJĄCA, Z MOCNEGO NOŚNIKA PAPIEROWEGO POKRYTA AKRYLOWĄ SUBSTANCJĄ KLEJĄCĄ, MOŻLIWOŚĆ USNIĘCIA BEZ POZOSTAWIENIA ŚLADU PO 5 MIESIĄCACH, KLEJ NATURALNY SOLVENT, KOLOR ZÓŁTY, WYMIAR TAŚMY 30 MM X 50 M</t>
  </si>
  <si>
    <t>PRZEZROCZYSTA MATA NA BIURKO Z GRUBEGO, ELASTYCZNEGO PLASTIKU O WYMIARACH 50X65 CM</t>
  </si>
  <si>
    <t>LINIJKA 20 CM PRZEZROCZYSTA</t>
  </si>
  <si>
    <t>LINIJKA 50 CM PRZEZROCZYSTA</t>
  </si>
  <si>
    <t xml:space="preserve">PŁYTY CD-R 700 MB  W OPAKOWANIU TYPU SLIM </t>
  </si>
  <si>
    <t>PŁYTY CD-R 700 MB  W OPAKOWANIU TYPU CAKE (OP. 10 SZT.)</t>
  </si>
  <si>
    <t>TUSZ WYSOKIEJ JAKOŚCI, WODNY DO ZNAKOWANIA PAPIERU-DOKUMENTÓW STEMPLI RĘCZNYCH I AUTOAMTYCZNYCH, Z DOZOWNIKIEM, POJ. 25 ML, KOLOR WEDŁGU ZAPOTRZEBOWANIA ZAMAWIAJĄCEGO</t>
  </si>
  <si>
    <t>ZSZYWACZ NA ZSZYWKI NR 10, Z MAGAZYNKEIM MIESZCZĄCYM 100 ZSZYWEK, Z MECHANIZMEM REDUKUJĄCYM SIŁĘ DO ZSZYWANIA O 50%, ELEMENTY KONSTRUKCYJNE Z METALU, POZOSTAŁE Z PLASTIKU, POSIADAJĄCY FUNKCJĘ PŁASKIEGO ZSZYWANIA</t>
  </si>
  <si>
    <t>ZSZYWACZ POZWALAJĄCY ZSZYĆ JEDNORAZOWO CO NAJMNIEJ 100 KARTEK 80 G. NA ZSZYWKI 23/15 XL</t>
  </si>
  <si>
    <t>OKŁADKI DO ZGRZEWANIA DOKUMENTÓW, A4, STALOWY GRZBIET W KSZTAŁCIE LITERY U,  OKŁADKI PRZÓD I TYŁ MATOWE, KRAWĘDZ KOLORU GRAFITOWEGO - NA 10 - 25 KARTEK - TYPU UNIBIND STEELMAT (100 SZT. W OP.)</t>
  </si>
  <si>
    <t>OKŁADKI DO ZGRZEWANIA DOKUMENTÓW, A4, STALOWY GRZBIET W KSZTAŁCIE LITERY U,  OKŁADKI PRZÓD I TYŁ MATOWE, KRAWĘDZ KOLORU GRAFITOWEGO - NA 25 - 40 KARTEK - TYPU UNIBIND STEELMAT (100 SZT. W OP.)</t>
  </si>
  <si>
    <t>OKŁADKI DO ZGRZEWANIA DOKUMENTÓW, A4, STALOWY GRZBIET W KSZTAŁCIE LITERY U,  OKŁADKI PRZÓD I TYŁ MATOWE, KRAWĘDZ KOLORU GRAFITOWEGO - NA 40 - 55 KARTEK - TYPU UNIBIND STEELMAT (100 SZT. W OP.)</t>
  </si>
  <si>
    <t xml:space="preserve">KOREKTOR W TAŚMIE DO TZW. „BOCZNEJ” KOREKCJI -  ERGONOMICZNY KSZTAŁT W KSZTAŁCIE DŁUGOPISU POSIADA MECHANIZM REGULACJI NAPIĘCIA TAŚMY.ZASTOSOWANIE  NA PAPIERZE ZWYKŁYM I FAKSOWYM. NIE POZOSTAWIAJĄCY  ŚLADÓW I CIENI NA KSEROKOPIACH I FAKSACH. 
SZEROKOŚĆ MAX 4,2 MM  DŁUGOŚĆ  MINIMUM  8,5 M </t>
  </si>
  <si>
    <t>KOREKTOR W PISAKU WIELOFUNKCYJNY PRECYZYJNY KOŃCÓWKA 4 MM MOŻE BYĆ ZASTOSOWANY JAKO BIAŁY MARKER POJEMNOŚĆ MIN 12 ML KOŃCÓWKA ZAWORKOWA MOŻLIWOŚĆ KORYGOWANEJ POWIERZCHNI MIN 1700 CM2.</t>
  </si>
  <si>
    <t>FOLIOPIS DO PISANIA NA PLASTIKU, SZKLE, METALU, CERAMICE, ITP. 3 GRUBOŚCI LINII, PERMANENTNY TUSZ Z ERGONOMICZNYM UCHWYTEM I KLIPSEM, DOSTĘPNY W 4 KOLORACH WENTYLOWANA SKUWKA</t>
  </si>
  <si>
    <t>ETYKIETY SAMOPRZYLEPNE NA PŁYTY CD/DVD, PO 2 ETYKIETY NA ARKUSZU (100 ARK. W OP.)</t>
  </si>
  <si>
    <t xml:space="preserve">OŁÓWEK DREWNIANY Z DREWNA CEDROWEGO, HB, KLEJONY GRAFIT </t>
  </si>
  <si>
    <t>ZSZYWKI 23X13  - 1000 SZT., NIKLOWANE</t>
  </si>
  <si>
    <t>ZSZYWKI 24X10  - 1000 SZT., NIKLOWANE</t>
  </si>
  <si>
    <t>KLIPY DO PAPIERU 19 12 SZT.W OPAKOWANIU</t>
  </si>
  <si>
    <t>KLIPY DO PAPIERU 32 12 SZT.W OPAKOWANIU</t>
  </si>
  <si>
    <t>KLIPY DO PAPIERU 51 12 SZT.W OPAKOWANIU</t>
  </si>
  <si>
    <t>TABLICA KORKOWA O WYMIARACH 60X90 CM JEDNOSTRONNA, RAMA DREWNIANA</t>
  </si>
  <si>
    <t>TABLICA KORKOWA O WYMIARACH 60X90 CM JEDNOSTRONNA, RAMA ALUMINIOWA</t>
  </si>
  <si>
    <t>TABLICA KORKOWA O WYMIARACH 100X200 CM JEDNOSTRONNA, RAMA DREWNIANA</t>
  </si>
  <si>
    <t>TABLICA KORKOWA O WYMIARACH 120X90 CM JEDNOSTRONNA, RAMA DREWNIANA</t>
  </si>
  <si>
    <t>TABLICA SUCHOŚCIERALNA O WYMIARACH 120X90 CM</t>
  </si>
  <si>
    <t>TABLICA SUCHOŚCIERALNA O WYMIARACH 90X60 CM</t>
  </si>
  <si>
    <t>PRZYBORNIK NA BIURKO WIELOFUKCYJNY; PRZEGRÓDKA NA KARTECZKI, KORESPONDECJĘ I INNE PRZYBORY BIUROWE W TYM DŁUGOPISY</t>
  </si>
  <si>
    <r>
      <t xml:space="preserve">KOPERTY Z ZABEZPIECZENIEM POWIETRZNYM NA PŁYTY </t>
    </r>
    <r>
      <rPr>
        <b/>
        <sz val="10"/>
        <rFont val="Arial"/>
        <family val="2"/>
        <charset val="238"/>
      </rPr>
      <t>CD</t>
    </r>
    <r>
      <rPr>
        <sz val="10"/>
        <rFont val="Arial"/>
        <family val="2"/>
      </rPr>
      <t>, GRAMATURA POWYŻEJ 100 G/M2)</t>
    </r>
  </si>
  <si>
    <t>KOSTKA KOLOROWA RÓŻNE KOLORY W JEDNYM BLOCZKU 8.5 X 8.5 CM (400 ARK.)</t>
  </si>
  <si>
    <t>BLOK A4 100 GŁADKICH KARTEK, CO NAJMNIEJ 200 STRON</t>
  </si>
  <si>
    <t>BLOK A5 100 GŁADKICH KARTEK, CO NAJMNIEJ 200 STRON</t>
  </si>
  <si>
    <r>
      <t xml:space="preserve">BRULION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</rPr>
      <t xml:space="preserve"> OPRAWA TWARDA,CO NAJMNIEJ 96 KARTEK, ZSZYWANY KARTKI GŁADKIE, W KRATKĘ, W LINIE DO WYBORU ZAMAWIAJĄCEGO</t>
    </r>
  </si>
  <si>
    <r>
      <t xml:space="preserve">BRULION </t>
    </r>
    <r>
      <rPr>
        <b/>
        <sz val="10"/>
        <rFont val="Arial"/>
        <family val="2"/>
        <charset val="238"/>
      </rPr>
      <t>A5</t>
    </r>
    <r>
      <rPr>
        <sz val="10"/>
        <rFont val="Arial"/>
        <family val="2"/>
      </rPr>
      <t xml:space="preserve"> OPRAWA TWARDA, CO NAJMNIEJ 96 KARTEK, ZSZYWANY KARTKI GŁADKIE, W KRATKĘ, W LINIE DO WYBORU ZAMAWIAJĄCEGO</t>
    </r>
  </si>
  <si>
    <t>DRUKI "DELEGACJI" BLOCZKI, 80 KARTEK W BLOCZKU</t>
  </si>
  <si>
    <r>
      <t xml:space="preserve">PAPIER PAKOWY- SZARY W ARKUSZACH - 10 SZTUK, FORMAT </t>
    </r>
    <r>
      <rPr>
        <b/>
        <sz val="10"/>
        <rFont val="Arial"/>
        <family val="2"/>
        <charset val="238"/>
      </rPr>
      <t>B0</t>
    </r>
    <r>
      <rPr>
        <sz val="10"/>
        <rFont val="Arial"/>
        <family val="2"/>
      </rPr>
      <t>, GRAMATURA CO NAJMNIEJ 60 G/M2</t>
    </r>
  </si>
  <si>
    <t>KARTON WIZYTÓWKOWY A4, PAPIER TŁOCZONY LUB GŁADKI DO WYBORU ZAMAWIAJĄCEGO 230-250G/CM2; RÓŻNE KOLORY I FAKTURY; OP. MINIMUM 20 ARKUSZY</t>
  </si>
  <si>
    <t>ETYKIETY SAMOPRZYLEPNE PAPIEROWE RÓŻNE ROZMIARY I KOLORY MINIMUM 10 KOLORÓW DO WYBORU (100 ARK. A4 W OP.) RÓŻNE FORMATY WG ŻYCZENIA ZAMAWIAJĄCEGO</t>
  </si>
  <si>
    <t>TECZKA  TWARDA TEKTURA, NIE POWLEKANA FOLIĄ PP, ZAMYKANA NA 1 GUMKĘ MOCOWANĄ NA WEWNĘTRZNYCH KRAWEDZIACH, FORMAT A4, W KOLORZE BIAŁYM, ZAKŁADKI CHRONIĄCE PRZED WYPADANIEM DOKUMENTÓW, GRAMATURA 400 G/M2, SZEROKOŚĆ GRZBIETU 24 MM</t>
  </si>
  <si>
    <t xml:space="preserve">SEGREGATOR 4 RINGOWY, SZEROKOŚĆ GRZBIETU 35 MM, FORMAT A4 DOSTĘPNOŚĆ CO NAJMNIEJ W 15 KOLORACH  WG WYBORU ZAMAWIAJĄCEGO </t>
  </si>
  <si>
    <t xml:space="preserve">KOSZULKI A4 NA DOKUMENTY KRYSTALICZNE, WYKONANE Z FOLII PP O GRUBOŚCI 75 MIC, PAKOWANE PO 100 SZT. W OPAKOWANIU </t>
  </si>
  <si>
    <t>KOSZULKI NA DOKUMENTY, WYKONANE Z FOLII PP O GRUBOŚCI 120 MIC., MIESZCZĄCE DO 60 KARTEK O GRAMATURZE 90G/M2 , PAKOWANE PO 25 SZT W OPAKOWANIU</t>
  </si>
  <si>
    <t xml:space="preserve">POJEMNIK WYKONANY Z BEZKWASOWEJ TEKTURY FALISTEJ (FALA B) PRZEZNACZONY DO ARCHIWIZACJI DOKUMENTÓW LUB SEGREGATORÓW FORMAT A4, ZAMYKANY, SZEROKOŚĆ GRZBIETU 100 MM WYMIARY: 330X290X100 MM </t>
  </si>
  <si>
    <t>POJEMNIK KARTONOWY NA CZASOPISMA DO PRZECHOWYWANIA KATALOGÓW, CZASOPISM, OTWARTY, SZER. GRZBIETU 110 MM;  KOLOR CZARNY LUB GRANATOWY WG WYBORU ZAMAWIAJACEGO</t>
  </si>
  <si>
    <t xml:space="preserve">SEGREGATOR A5 KONFERENCYJNY DOSTĘPNOŚĆ CO NAJMNIEJ W 15 KOLORACH WG WYBORU ZAMAWIAJĄCEGO </t>
  </si>
  <si>
    <t>BLOK DO FLIPCHARTÓW, CO NAJMNIEJ 20 KARTEK, FORMAT A1, OTWORY DO ZAWIESZANIA, W KRATKĘ</t>
  </si>
  <si>
    <t>BLOK DO FLIPCHARTÓW, CO NAJMNIEJ 10 KARTEK, FORMAT A1, OTWORY DO ZAWIESZANIA, GŁADKI</t>
  </si>
  <si>
    <t>BLOK DO FLIPCHARTÓW, CO NAJMNIEJ 20 KARTEK, FORMAT A1, OTWORY DO ZAWIESZANIA, GŁADKI</t>
  </si>
  <si>
    <t>BLOK DO FLIPCHARTÓW, CO NAJMNIEJ 50 KARTEK, FORMAT A1, OTWORY DO ZAWIESZANIA, GŁADKI</t>
  </si>
  <si>
    <t>MARKER: DO FLIPCHARTÓW, Z OKRĄGŁĄ KOŃCÓWKĄ, ATRAMENT NA BAZIE WODY, BEZZAPACHOWY, MOŻLIWOŚĆ POZOSTAWIENIA BEZ SKUWKI NA CO NAJMNIEJ 2 DNI BEZ UTRATY WŁAŚCIWOŚCI PISZĄCYCH, TUSZ NIE PRZEBIJAJĄCY PRZEZ PAPIER SZEROKOŚĆ LINII CO NAJMNIEJ 3 MM, W MINIMUM 4 RÓŻNYCH KOLORACH DO WYBORU ZAMAWIAJĄCEGO</t>
  </si>
  <si>
    <t>KOMPLET 4 SZTUK MARKERÓW OD TABLIC SUCHOŚCIERALNYCH ZAWIERAJĄCY MAGNETYCZNĄ GĄBKĘ
MARKERY Z TŁOCZKIEM DOZUJĄCYM PŁYNNY TUSZ DO KOŃCÓWKI</t>
  </si>
  <si>
    <t>MARKER DO TABLIC SUCHOŚCIERALNYCH, OKRĄGŁA LUB ŚCIĘTA KOŃCÓWKA DO WYBORU, MINIMUM 4 KOLORY</t>
  </si>
  <si>
    <t>DŁUGOPIS Z GUMOWYM UCHWYTEM, WYMIENNYM WKŁADEM, GRUBOŚĆ LINII PISANIA 0,3 MM, RÓZNE KOLORY DO WYBORU TYPU UNI SN-101</t>
  </si>
  <si>
    <t>ZAKREŚLACZE, ŚCIĘTA KOŃCÓWKA SZEROKOŚĆ LINI PISANIA 2-5 MM  WG ŻYCZENIA ZAMAWIAJĄCEGO NIE WYSYCHA PRZEZ CO NAJMNIEJ 3 DNI, NAWET POZOSTAWIONY BEZ SKUWKI 9 KOLORÓW FLUORESCENCYJNYCH DO PAPIERU ZWYKŁEGO, SAMOKOPIUJĄCEGO I FAKSOWEGO TUSZ NA BAZIE WODY KOD KRESKOWY NA OBUDOWIE</t>
  </si>
  <si>
    <t>OŁÓWEK AUTOMATYCZNY: OŁÓWEK AUTOMATYCZNY Z GUMKĄ,
 METALOWA KOŃCÓWKA, PLASTIKOWA OBUDOWA Z GUMOWYM
 UCHWYTEM, GRAFIT 0,5 MM</t>
  </si>
  <si>
    <t>OŁÓWEK AUTOMATYCZNY: OŁÓWEK AUTOMATYCZNY Z GUMKĄ,
 METALOWA KOŃCÓWKA, PLASTIKOWA OBUDOWA Z GUMOWYM
 UCHWYTEM, GRAFIT 0,7 MM</t>
  </si>
  <si>
    <t>KANAŁ DO OPRAWY METALBIND, O SZEROKOŚCI 5 MM, LAKIEROWANE W KOLORZE CZARNYM, SZARYM, ZIELONYM, GRANATOWYM, BORDOWYM, TYPU METALBIND, WSPÓŁPRACUJĄCE Z URZĄDZENIEM ATLAS 150 KOLOR DO WYBORU ZAMAWIAJĄCEGO</t>
  </si>
  <si>
    <t>KANAŁ DO OPRAWY METALBIND, O SZEROKOŚCI 7 MM, LAKIEROWANE W KOLORZE CZARNYM, SZARYM, ZIELONYM, GRANATOWYM, BORDOWYM, TYPU METALBIND, WSPÓŁPRACUJĄCE Z URZĄDZENIEM ATLAS 150 KOLOR DO WYBORU ZAMAWIAJĄCEGO</t>
  </si>
  <si>
    <t>KANAŁ DO OPRAWY METALBIND, O SZEROKOŚCI 10 MM, LAKIEROWANE W KOLORZE CZARNYM, SZARYM, ZIELONYM, GRANATOWYM, BORDOWYM, TYPU METALBIND, WSPÓŁPRACUJĄCE Z URZĄDZENIEM ATLAS 150 KOLOR DO WYBORU ZAMAWIAJĄCEGO</t>
  </si>
  <si>
    <t>KANAŁ DO OPRAWY METALBIND, O SZEROKOŚCI 13 MM, LAKIEROWANE W KOLORZE CZARNYM, SZARYM, ZIELONYM, GRANATOWYM, BORDOWYM, TYPU METALBIND, WSPÓŁPRACUJĄCE Z URZĄDZENIEM ATLAS 150 KOLOR DO WYBORU ZAMAWIAJĄCEGO</t>
  </si>
  <si>
    <t>KANAŁ DO OPRAWY METALBIND, O SZEROKOŚCI 16 MM, LAKIEROWANE W KOLORZE CZARNYM, SZARYM, ZIELONYM, GRANATOWYM, BORDOWYM, TYPU METALBIND, WSPÓŁPRACUJĄCE Z URZĄDZENIEM ATLAS 150 KOLOR DO WYBORU ZAMAWIAJĄCEGO</t>
  </si>
  <si>
    <t>NABOJE WYMIENNE DO PIÓRA, KOLOR CZARNY LUB NIEBIESKI, PAKOWANE PO 8 SZT. KOMPATYBILNE Z PIÓRAMI FIRMY WATERMAN KOLOR DO WYBORU ZAMAWIAJĄCEGO</t>
  </si>
  <si>
    <t>POJEMNIK NA CZASOPISMA B4 FC WYKONANY Z TWARDEJ TEKTURY O GRUBOŚCI 1 MM 
DWUSTRONNIE BARWIONY, POWLEKANY FOLIĄ POLIPROPYLENOWĄ POSIADA NADRUK "KRATA",  WYMIARY 260X320X80 MM MINIMUM 5 KOLORÓW DO WYBORU ZAMAWIAJĄCEGO</t>
  </si>
  <si>
    <t>BLOK TECHNICZNY KOLOROWY GŁADKI A3, KARTKI W RÓZNYCH KOLORACH, CO NAJMNIEJ 10 KARTEK O GRAMATURZE MINIMUM 180 G/M2.</t>
  </si>
  <si>
    <t xml:space="preserve">KREDKI OŁÓWKOWE  ZESTAW 12 SZTUK Z DOBREJ JAKOŚCI Z NIE KRUSZĄCYM SIĘ GRAFITEM </t>
  </si>
  <si>
    <t>ETYKIETY SAMOPRZYLEPNE BIAŁE PAPIEROWE RÓŻNE ROZMIARY (100 ARK. A4) W OPAKOWANIU MINIMUM 25 RÓŻNYCH FORMATÓW WG ŻYCZENIA ZAMAWIAJĄCEGO</t>
  </si>
  <si>
    <t>ZSZYWACZ BIUROWY NA ZSZYWKI 24X6, 24X8, 26X6 WYKONANY Z METALU, SYSTEM ŁADOWANIA ZSZYWEK OD GÓRY NA CO NAJMNIEJ 100SZTUK, ZSZYWA JEDNORAZOWO MINIMUM 30 KARTEK , ZSZYWANIE ZAMKNIĘTE I OTWARTE GŁĘBOKOŚĆ WSUWANIA KARTEK 65 mm</t>
  </si>
  <si>
    <r>
      <t xml:space="preserve">ZSZYWACZ NOŻYCOWY, OBUDOWA WYKONANA </t>
    </r>
    <r>
      <rPr>
        <sz val="10"/>
        <rFont val="Arial"/>
        <family val="2"/>
        <charset val="238"/>
      </rPr>
      <t>Z METALU</t>
    </r>
    <r>
      <rPr>
        <sz val="10"/>
        <rFont val="Arial"/>
        <family val="2"/>
      </rPr>
      <t>, ZSZYWANIE ZAMKNIĘTE I OTWARTE ŁADOWANIE OD GÓRY, MOŻLIWOŚĆ ZSZYCIA 30 ARKUSZY,POJEMNOŚĆ MAGAZYNKA MINIMUM 150 ZSZYWEK 24X6 LUB 200 ZSZYWEK 26X6</t>
    </r>
  </si>
  <si>
    <r>
      <t xml:space="preserve">ZSZYWACZ MOCNY WYTRZYMAŁY Z TWORZYWA SZTUCZNEGO, CZĘŚCI MECHANICZNE Z METALU, ŁADOWANY OD PRZODU LUB OD GÓRY, POZWALAJĄCY ZSZYĆ JEDNORAZOWO CO NAJMNIEJ 60 KARTEK 80 G.POJEMNOŚĆ MAGAZYNKA 100 ZSZYWEK NA ZSZYWKI </t>
    </r>
    <r>
      <rPr>
        <sz val="10"/>
        <rFont val="Arial"/>
        <family val="2"/>
        <charset val="238"/>
      </rPr>
      <t>23X10, 23X13</t>
    </r>
    <r>
      <rPr>
        <sz val="10"/>
        <rFont val="Arial"/>
        <family val="2"/>
      </rPr>
      <t xml:space="preserve">,23X15, </t>
    </r>
    <r>
      <rPr>
        <sz val="10"/>
        <rFont val="Arial"/>
        <family val="2"/>
        <charset val="238"/>
      </rPr>
      <t>24X10.</t>
    </r>
  </si>
  <si>
    <r>
      <t xml:space="preserve">NÓŻ DO OTWIERANIA KOPERT, METALOWE OSTRZE, RĘKOJEŚĆ POKRYTA TWORZYWEM SZTUCZNYM, DŁUGOŚĆ </t>
    </r>
    <r>
      <rPr>
        <sz val="10"/>
        <rFont val="Arial"/>
        <family val="2"/>
        <charset val="238"/>
      </rPr>
      <t>MIN1</t>
    </r>
    <r>
      <rPr>
        <sz val="10"/>
        <rFont val="Arial"/>
        <family val="2"/>
      </rPr>
      <t>9 CM</t>
    </r>
  </si>
  <si>
    <r>
      <rPr>
        <sz val="10"/>
        <rFont val="Arial"/>
        <family val="2"/>
        <charset val="238"/>
      </rPr>
      <t>op.</t>
    </r>
  </si>
  <si>
    <r>
      <t>PĘDZLE RÓŻNE GRUBOŚCI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WYBORU ZAMAWIAJĄCEGO W ZAKRESIE </t>
    </r>
    <r>
      <rPr>
        <sz val="10"/>
        <rFont val="Arial"/>
        <family val="2"/>
      </rPr>
      <t>OD 2 MM - 20 MM, Z NATURALNEGO WŁOSIA</t>
    </r>
  </si>
  <si>
    <t>FARBA PLAKATOWA, 12 KOLORÓW W OPAKOWANIU</t>
  </si>
  <si>
    <t>FARBA  AKWARELE 12 KOLORÓW W OPAKOWANIU</t>
  </si>
  <si>
    <t>PLASTELINA RÓZNE KOLORY MINIMUM 12 KOLORÓW W OPAKOWANIU</t>
  </si>
  <si>
    <r>
      <t xml:space="preserve">BIBUŁA </t>
    </r>
    <r>
      <rPr>
        <sz val="10"/>
        <rFont val="Arial"/>
        <family val="2"/>
        <charset val="238"/>
      </rPr>
      <t>KARBOWANA, MINIMUM 10 RÓŻNYCH KOLORÓW DO WYBORU ZAMAWIAJĄCEGO</t>
    </r>
  </si>
  <si>
    <r>
      <t xml:space="preserve">ANTYSTATYCZNA FOLIA DO LAMINACJI, GRUBOŚĆ MIN 100 MIC, FORMAT </t>
    </r>
    <r>
      <rPr>
        <b/>
        <sz val="10"/>
        <rFont val="Arial"/>
        <family val="2"/>
        <charset val="238"/>
      </rPr>
      <t>A3</t>
    </r>
    <r>
      <rPr>
        <sz val="10"/>
        <rFont val="Arial"/>
        <family val="2"/>
      </rPr>
      <t xml:space="preserve"> PAKOWANE PO 100 SZT.</t>
    </r>
  </si>
  <si>
    <r>
      <t xml:space="preserve">ANTYSTATYCZNA FOLIA DO LAMINACJI, GRUBOŚĆ MIN 100 MIC, FORMAT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</rPr>
      <t>, PAKOWANE PO 100 SZT.</t>
    </r>
  </si>
  <si>
    <r>
      <t xml:space="preserve">ANTYSTATYCZNA FOLIA DO LAMINACJI, GRUBOŚĆ  MIN 100 MIC, FORMAT </t>
    </r>
    <r>
      <rPr>
        <b/>
        <sz val="10"/>
        <rFont val="Arial"/>
        <family val="2"/>
        <charset val="238"/>
      </rPr>
      <t>A5</t>
    </r>
    <r>
      <rPr>
        <sz val="10"/>
        <rFont val="Arial"/>
        <family val="2"/>
      </rPr>
      <t>, PAKOWANE PO 100 SZT.</t>
    </r>
  </si>
  <si>
    <t>PODKŁADKA Z METALOWYM KLIPEM USZTYWNIAJĄCA DO SPORZĄDZANIA NOTATEK WYKONANA ZE SZTYWNEJ TEKTURY OKLEJONEJ OBUSTRONNIE MOCNĄ I WYTRZYMAŁĄ FOLIĄ PCV W MINIMUM 3 KOLORACH DO WYBORU PRZEZ ZAMAWIAJĄCEGO.</t>
  </si>
  <si>
    <t>rola</t>
  </si>
  <si>
    <t>SPINACZE OWALNE R28 100 SZT.</t>
  </si>
  <si>
    <t xml:space="preserve">ZSZYWKI NR 10 DO ZSZYWACZA Z POZYCJI 5 OSTRZONE NIKOLWANE, OPAKOWANIE 1000 SZT. </t>
  </si>
  <si>
    <t xml:space="preserve">SZUFLADKA - KUWETA NA DOKUMENTY WYKONANE Z WYTRZYMAŁEGO POLIESTYRENU W TRANSPARENTNYM KOLORZE Z PRZODU MIEJSCA DO NAKLEJANIA ETYKIET SPECJALNIE PROFILOWANY PRZÓD ZABEZPIECZAJĄCY DOKUMENTY PRZED WYPADANIEM MOŻLIWOŚĆ ŁĄCZENIA W PIONIE ORAZ KASKADOWO </t>
  </si>
  <si>
    <t>MARKER PERMANENTNY ŚCIĘTA KOŃCÓWKA GRUBOŚCI 1 MM  RÓZNE KOLORY TYPU PILOT MID F ZE ŚCIĘTĄ KOŃCÓWKĄ , NIE ZAWIERAJĄCY KSYLENU</t>
  </si>
  <si>
    <t>MARKER PERMANENTNY ŚCIĘTA KOŃCÓWKA GRUBOŚCI OD 2 DO 4.5 MM  RÓZNE KOLORY TYPU PILOT MID B, NIE ZAWIERAJĄCY KSYLENU</t>
  </si>
  <si>
    <t>ZSZYWKI 23X10  - 1000 SZT., NIKLOWANE</t>
  </si>
  <si>
    <t>OSTRZA DO NOŻA Z POZYCJI 19.CHARAKTERYZUJĄCE SIĘ WYSOKĄ TRWAŁOŚCIĄ, POZWALAJĄCE ODŁAMYWAĆ ZUŻYTY FRAGMENT NOŻA WZDŁUŻ PERFORACJI, PAKOWANE PO 10 SZT.W PLASTIKOWY POJEMNIK,</t>
  </si>
  <si>
    <t>PODAJNIK DO TAŚMY 19 MM PRZYSTOSOWANY DO WSPÓŁPRACY Z ARTYKUŁAMI OPISANYMI W POZYCJACH 24 i 25</t>
  </si>
  <si>
    <t>WKŁAD DO KLEJU W TAŚMIE PRZYSTOSOWANY DO WSPÓŁPRACY Z ARTYKUŁEM OPISANYM W Z PKT. 30</t>
  </si>
  <si>
    <t>WKŁADY DODATKOWE DO WIZYTOWNIKA OBROTOWEGO Z POZ. 61</t>
  </si>
  <si>
    <t>KALENDARZ NA BIURKO  A2, Z PLASTIKOWYM ZAKOŃCZENIEM ZAPOBIEGAJĄCYYM ZADZIERANIU STRON</t>
  </si>
  <si>
    <t xml:space="preserve">SEGREGATOR A4, OKLEJANY POLIOLEFINĄ , SZEROKOŚĆ GRZBIETU 55 MM,NA DOLNYCH KRAWĘDZIACH METALOWE OKUCIA, WSUWANA W GRZBIET OD GÓRY WKŁADKA Z OPISEM - WYMIENNA -  DOSTĘPNOŚĆ CO NAJMNIEJ W 15 KOLORACH WG WYBORU ZAMAWIAJĄCEGO </t>
  </si>
  <si>
    <t>TAŚMA DO ETYKIET PAPIEROWYCH 64 MM X 74 M WAX DO ETYKIET Z POZYCJI 231. WSPOŁPRACUJĄCE Z DRUKARKĄ ETYKIET ZEBRA TLP 2844</t>
  </si>
  <si>
    <t>ETYKIETY DO DRUKU KODÓW KRESKOWYCH. ETYKIETY Z FOLII E-1007. CHARAKTERYSTYKA: FOLIA WINYLOWA, MATOWA, BIAŁA O GRUBOŚCI 63,5µM, KLEJ AKRYLOWY 350. FOLIA NIE POWINNA BYĆ NAKLEJANA NA POWIERZCHNIACH NIEREGULARNYCH - ŁATWO SIĘ ŁAMIE.ETYKIETY STOSOWANE DO WYKONYWANIA PLOMB GWARANCYJNYCH ORAZ ETYKIET INFORMACYJNYCH. FOLIA JEST ODPORNA NA DZIAŁANIE OLEJÓW ROPOPOCHODNYCH, TŁUSZCZÓW, ROZPUSZCZALNIKÓW ALIFATYCZNYCH I BENZYNY. WYKAZUJE DOSKONAŁĄ ODPORNOŚĆ NA SŁABE KWASY, ZASADY I SOLE. ETYKIETY MOGĄ BYĆ UŻYWANE W ZAKRESIE TEMPERATUR -57°C DO +149°C. 50 M X 22 MM (1ROLA =1000 SZT.). WSPOŁPRACUJĄCE Z DRUKARKĄ ETYKIET ZEBRA TLP 2844</t>
  </si>
  <si>
    <t>TAŚMA DO KALKULATORA DRUKUJĄCEGO, 57 MM X 30 M OP. 10 SZT.</t>
  </si>
  <si>
    <t>KASETKI DO ZSZYWACZA KASETOWEGO, 26/6, 26/8. KOMPATYBILNE Z ZSZYWACZEM LEITZ 5550 LUB LEITZ 5551</t>
  </si>
  <si>
    <r>
      <t xml:space="preserve">KOPERTY SAMOPRZYLEPNE BIAŁE Z PASKIEM </t>
    </r>
    <r>
      <rPr>
        <b/>
        <sz val="10"/>
        <rFont val="Arial"/>
        <family val="2"/>
        <charset val="238"/>
      </rPr>
      <t>HK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DL</t>
    </r>
    <r>
      <rPr>
        <sz val="10"/>
        <rFont val="Arial"/>
        <family val="2"/>
      </rPr>
      <t xml:space="preserve"> (110 MM X220 MM),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</si>
  <si>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 xml:space="preserve">HK C6 </t>
    </r>
    <r>
      <rPr>
        <sz val="10"/>
        <rFont val="Arial"/>
        <family val="2"/>
        <charset val="238"/>
      </rPr>
      <t>(114 MM X 162 MM)</t>
    </r>
    <r>
      <rPr>
        <sz val="10"/>
        <rFont val="Arial"/>
        <family val="2"/>
      </rPr>
      <t>,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</si>
  <si>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>HK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C5</t>
    </r>
    <r>
      <rPr>
        <sz val="10"/>
        <rFont val="Arial"/>
        <family val="2"/>
      </rPr>
      <t xml:space="preserve"> (162 MM X 229 MM),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</si>
  <si>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>HK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B5</t>
    </r>
    <r>
      <rPr>
        <sz val="10"/>
        <rFont val="Arial"/>
        <family val="2"/>
      </rPr>
      <t xml:space="preserve"> (176 MM X 250 MM),GRAMATURA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</si>
  <si>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 xml:space="preserve">HK C4 </t>
    </r>
    <r>
      <rPr>
        <sz val="10"/>
        <rFont val="Arial"/>
        <family val="2"/>
        <charset val="238"/>
      </rPr>
      <t>(229 MM X 324 MM)</t>
    </r>
    <r>
      <rPr>
        <sz val="10"/>
        <rFont val="Arial"/>
        <family val="2"/>
      </rPr>
      <t xml:space="preserve">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</si>
  <si>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>HK B4</t>
    </r>
    <r>
      <rPr>
        <sz val="10"/>
        <rFont val="Arial"/>
        <family val="2"/>
      </rPr>
      <t xml:space="preserve"> (250 MM X 353 MM),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</si>
  <si>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 xml:space="preserve">HK C3 </t>
    </r>
    <r>
      <rPr>
        <sz val="10"/>
        <rFont val="Arial"/>
        <family val="2"/>
        <charset val="238"/>
      </rPr>
      <t>(324 MM X 458 MM)</t>
    </r>
    <r>
      <rPr>
        <sz val="10"/>
        <rFont val="Arial"/>
        <family val="2"/>
      </rPr>
      <t>,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</si>
  <si>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>HK</t>
    </r>
    <r>
      <rPr>
        <sz val="10"/>
        <rFont val="Arial"/>
        <family val="2"/>
      </rPr>
      <t xml:space="preserve"> Z OKIENKIEM LEWYM</t>
    </r>
    <r>
      <rPr>
        <b/>
        <sz val="10"/>
        <rFont val="Arial"/>
        <family val="2"/>
        <charset val="238"/>
      </rPr>
      <t xml:space="preserve"> DL</t>
    </r>
    <r>
      <rPr>
        <sz val="10"/>
        <rFont val="Arial"/>
        <family val="2"/>
      </rPr>
      <t xml:space="preserve"> (110 MM X 220 MM), GRAMATURA PAPIERU CO NAJMNIEJ 75 G/M2</t>
    </r>
  </si>
  <si>
    <r>
      <t xml:space="preserve">KOPERTY SAMOPRZYLEPNE BIAŁE Z PASKIEM </t>
    </r>
    <r>
      <rPr>
        <b/>
        <sz val="10"/>
        <rFont val="Arial"/>
        <family val="2"/>
        <charset val="238"/>
      </rPr>
      <t>HK</t>
    </r>
    <r>
      <rPr>
        <sz val="10"/>
        <rFont val="Arial"/>
        <family val="2"/>
      </rPr>
      <t xml:space="preserve"> Z OKIENKIEM PRAWYM</t>
    </r>
    <r>
      <rPr>
        <b/>
        <sz val="10"/>
        <rFont val="Arial"/>
        <family val="2"/>
        <charset val="238"/>
      </rPr>
      <t xml:space="preserve"> DL</t>
    </r>
    <r>
      <rPr>
        <sz val="10"/>
        <rFont val="Arial"/>
        <family val="2"/>
      </rPr>
      <t xml:space="preserve"> (110 MM X 220 MM), GRAMATURA PAPIERU CO NAJMNIEJ 75 G/M2</t>
    </r>
  </si>
  <si>
    <r>
      <t xml:space="preserve">KOPERTY SAMOPRZYLEPNE BIAŁE Z PASKIEM Z OKIENKIEM PRAWYM </t>
    </r>
    <r>
      <rPr>
        <b/>
        <sz val="10"/>
        <rFont val="Arial"/>
        <family val="2"/>
        <charset val="238"/>
      </rPr>
      <t xml:space="preserve">HK C6 </t>
    </r>
    <r>
      <rPr>
        <sz val="10"/>
        <rFont val="Arial"/>
        <family val="2"/>
        <charset val="238"/>
      </rPr>
      <t>(114 MM X 162 MM),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>GRAMATURA PAPIERU CO NAJMNIEJ 75 G/M2</t>
    </r>
  </si>
  <si>
    <r>
      <t xml:space="preserve">KOPERTY SAMOPRZYLEPNE BIAŁE Z PASKIEM Z OKIENKIEM LEWYM </t>
    </r>
    <r>
      <rPr>
        <b/>
        <sz val="10"/>
        <rFont val="Arial"/>
        <family val="2"/>
        <charset val="238"/>
      </rPr>
      <t xml:space="preserve">HK C6 </t>
    </r>
    <r>
      <rPr>
        <sz val="10"/>
        <rFont val="Arial"/>
        <family val="2"/>
        <charset val="238"/>
      </rPr>
      <t>(114 MM X 162 MM),</t>
    </r>
    <r>
      <rPr>
        <sz val="10"/>
        <rFont val="Arial"/>
        <family val="2"/>
      </rPr>
      <t xml:space="preserve"> GRAMATURA PAPIERU CO NAJMNIEJ 75 G/M2</t>
    </r>
  </si>
  <si>
    <r>
      <t xml:space="preserve">KOPERTY SAMOPRZYLEPNE BIAŁE Z PASKIEM Z OKIENKIEM PRAWYM </t>
    </r>
    <r>
      <rPr>
        <b/>
        <sz val="10"/>
        <rFont val="Arial"/>
        <family val="2"/>
        <charset val="238"/>
      </rPr>
      <t>HK C5</t>
    </r>
    <r>
      <rPr>
        <sz val="10"/>
        <rFont val="Arial"/>
        <family val="2"/>
      </rPr>
      <t>, (162 MM X 229 MM) GRAMATURA PAPIERU CO NAJMNIEJ 75 G/M2</t>
    </r>
  </si>
  <si>
    <r>
      <t xml:space="preserve">KOPERTY SAMOPRZYLEPNE BIAŁE Z PASKIEM Z OKIENKIEM LEWYM </t>
    </r>
    <r>
      <rPr>
        <b/>
        <sz val="10"/>
        <rFont val="Arial"/>
        <family val="2"/>
        <charset val="238"/>
      </rPr>
      <t>HK C5</t>
    </r>
    <r>
      <rPr>
        <sz val="10"/>
        <rFont val="Arial"/>
        <family val="2"/>
      </rPr>
      <t>, (162 MM X 229 MM), GRAMATURA PAPIERU CO NAJMNIEJ 75 G/M2</t>
    </r>
  </si>
  <si>
    <r>
      <t xml:space="preserve">KOPERTY Z ROZSZERZALNYM BOKIEM BIAŁE </t>
    </r>
    <r>
      <rPr>
        <b/>
        <sz val="10"/>
        <rFont val="Arial"/>
        <family val="2"/>
        <charset val="238"/>
      </rPr>
      <t>ODS</t>
    </r>
    <r>
      <rPr>
        <sz val="10"/>
        <rFont val="Arial"/>
        <family val="2"/>
      </rPr>
      <t xml:space="preserve"> (200 MM X 310 MM X 40 MM) SAMOPRZYLEPNE, GRAMATURA PAPIERU CO NAJMNIEJ 90 G/M2</t>
    </r>
  </si>
  <si>
    <r>
      <t xml:space="preserve">KOPERTY Z ZABEZPIECZENIEM POWIETRZNYM </t>
    </r>
    <r>
      <rPr>
        <b/>
        <sz val="10"/>
        <rFont val="Arial"/>
        <family val="2"/>
        <charset val="238"/>
      </rPr>
      <t xml:space="preserve">B4 </t>
    </r>
    <r>
      <rPr>
        <sz val="10"/>
        <rFont val="Arial"/>
        <family val="2"/>
        <charset val="238"/>
      </rPr>
      <t>(250 MM X 353 MM)</t>
    </r>
    <r>
      <rPr>
        <sz val="10"/>
        <rFont val="Arial"/>
        <family val="2"/>
      </rPr>
      <t xml:space="preserve"> GRAMATURA POWYŻEJ 100 G/M2)</t>
    </r>
  </si>
  <si>
    <r>
      <t xml:space="preserve">KOPERTA BRĄZOWA SAMOPRZYLEPNA </t>
    </r>
    <r>
      <rPr>
        <b/>
        <sz val="10"/>
        <rFont val="Arial"/>
        <family val="2"/>
        <charset val="238"/>
      </rPr>
      <t xml:space="preserve">C4 </t>
    </r>
    <r>
      <rPr>
        <sz val="10"/>
        <rFont val="Arial"/>
        <family val="2"/>
        <charset val="238"/>
      </rPr>
      <t>(229 MM X 324 MM)</t>
    </r>
    <r>
      <rPr>
        <sz val="10"/>
        <rFont val="Arial"/>
        <family val="2"/>
      </rPr>
      <t>, GRAMATURA PAPIERU CO NAJMNIEJ 90 G/M2</t>
    </r>
  </si>
  <si>
    <r>
      <t xml:space="preserve">KOPERTA BRĄZOWA ROZSZERZANA SAMOPRZYLEPNA </t>
    </r>
    <r>
      <rPr>
        <b/>
        <sz val="10"/>
        <rFont val="Arial"/>
        <family val="2"/>
        <charset val="238"/>
      </rPr>
      <t xml:space="preserve">C4 </t>
    </r>
    <r>
      <rPr>
        <sz val="10"/>
        <rFont val="Arial"/>
        <family val="2"/>
        <charset val="238"/>
      </rPr>
      <t>(229 MM X 324 MM X 38 MM)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>, GRAMATURA PAPIERU CO NAJMNIEJ 130 G/M2</t>
    </r>
  </si>
  <si>
    <r>
      <t xml:space="preserve">KOPERTA BRĄZOWA SAMOPRZYLEPNA </t>
    </r>
    <r>
      <rPr>
        <b/>
        <sz val="10"/>
        <rFont val="Arial"/>
        <family val="2"/>
        <charset val="238"/>
      </rPr>
      <t>B4</t>
    </r>
    <r>
      <rPr>
        <sz val="10"/>
        <rFont val="Arial"/>
        <family val="2"/>
      </rPr>
      <t xml:space="preserve"> (250 MM X 353 MM), GRAMATURA PAPIERU CO NAJMNIEJ 100 G/M2</t>
    </r>
  </si>
  <si>
    <r>
      <t xml:space="preserve">KOPERTA  BRĄZOWA ROZSZERZANA SAMOPRZYLEPNA </t>
    </r>
    <r>
      <rPr>
        <b/>
        <sz val="10"/>
        <rFont val="Arial"/>
        <family val="2"/>
        <charset val="238"/>
      </rPr>
      <t xml:space="preserve">B4 </t>
    </r>
    <r>
      <rPr>
        <sz val="10"/>
        <rFont val="Arial"/>
        <family val="2"/>
        <charset val="238"/>
      </rPr>
      <t>(250 MM X 353 MM X 38 MM)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>, GRAMATURA PAPIERU CO NAJMNIEJ 130 G/M2</t>
    </r>
  </si>
  <si>
    <r>
      <t xml:space="preserve">KOPERTA BRĄZOWA SAMOPRZYLEPNA </t>
    </r>
    <r>
      <rPr>
        <b/>
        <sz val="10"/>
        <rFont val="Arial"/>
        <family val="2"/>
        <charset val="238"/>
      </rPr>
      <t>E4</t>
    </r>
    <r>
      <rPr>
        <sz val="10"/>
        <rFont val="Arial"/>
        <family val="2"/>
      </rPr>
      <t xml:space="preserve"> (280 MM X 400 MM), GRAMATURA PAPIERU CO NAJMNIEJ 130 G/M2</t>
    </r>
  </si>
  <si>
    <r>
      <t xml:space="preserve">KOPERTA BRĄZOWA ROZSZERZANA SAMOPRZYLEPNA </t>
    </r>
    <r>
      <rPr>
        <b/>
        <sz val="10"/>
        <rFont val="Arial"/>
        <family val="2"/>
        <charset val="238"/>
      </rPr>
      <t>E4</t>
    </r>
    <r>
      <rPr>
        <sz val="10"/>
        <rFont val="Arial"/>
        <family val="2"/>
      </rPr>
      <t xml:space="preserve"> (280 MM X 400 MM X 40 MM), GRAMATURA PAPIERU CO NAJMNIEJ 150 G/M2</t>
    </r>
  </si>
  <si>
    <t xml:space="preserve">ZAKŁADKI INDEKSUJĄCE ZESTAW CO NAJMNIEJ 140 ZAKŁADEK, KOLORY NEONOWE SAMOPRZYLEPNE ŁATWO USUWALNE MOŻLIWOŚĆ WIELOKROTNEGO NAKLEJANIA, WYKONANE Z FOLII, WYMIAR 12 MM X 43 MM, BLISTER 4 KOLORY PO 35 ARKUSZY W KAŻDYM KOLORZE </t>
  </si>
  <si>
    <t xml:space="preserve">KARTECZKI SAMOPRZYLEPNE 38 MM X 51 MM +/- 5 MM - ŻÓŁTE   (100 ARK.) </t>
  </si>
  <si>
    <t>KARTECZKI SAMOPRZYLEPNE 75 MM X 75 MM +/- 5 MM - DOSTĘPNE W KOLORACH: ŻÓŁTYM, RÓŻOWYM, BŁĘKITNYM, ZIELONYM   (100 ARK.)</t>
  </si>
  <si>
    <t>KARTECZKI SAMOPRZYLEPNE 75 MM X 75 MM +/- 5 MM- RÓŻNE KOLORY W JEDNYM BLOCZKU (450 ARK.)</t>
  </si>
  <si>
    <t>KARTECZKI SAMOPRZYLEPNE 76 MM X 127 MM +/- 5 MM - ŻÓŁTE  (100 ARK.)</t>
  </si>
  <si>
    <t>ZAKLADKI INDEKSUJĄCE DO ŁATWO USUWALNE MOŻLIWOŚĆ WIELOKROTNEGO NAKLEJANIA, WYKONANE Z PAPIERU, WYMIAR 25 MM X 43 MM, RÓŻNE KOLORY</t>
  </si>
  <si>
    <t>KARTECZKI Z-NOTES KOLOR ŻÓŁTY, 100 KARTEK O WYMIARACH 76 MM X 76 MM</t>
  </si>
  <si>
    <t>POJEMNIK PLASTIKOWY PRZEZROCZYSTY Z WKŁADEM Z KARTEK KOLOROWYCH LUB BIAŁYCH 8,5 CM X 8,5 CM X 5 CM</t>
  </si>
  <si>
    <t>KOSZULKI A4 PLASTIKOWE, GROSZKOWE DO SEGREGATORÓW, OTWIERANE "OD GÓRY", Z FOLII PP O GRUBOŚCI MINIMUM 50 MIC, Z BIAŁYM DZIURKOWANYM I WZMOCNIONYM MULTIPERFOROWANYM MARGINESEM. OPAKOWANIE FABRYCZNE = 100 SZTUK W FOLII.</t>
  </si>
  <si>
    <t>POJEMNIK PCV NA CZASOPISMA DO PRZECHOWYWANIA KATALOGÓW, CZASOPISM,  SZER. GRZBIETU 70 MM; MINIMUM 6 KOLORÓW DO WYBORU ZAMAWIAJĄCEGO</t>
  </si>
  <si>
    <t>POJEMNIK PCV NA CZASOPISMA DO PRZECHOWYWANIA KATALOGÓW, CZASOPISM,  SZER. GRZBIETU 100 MM; MINIMUM 6 KOLORÓW DO WYBORU ZAMAWIAJĄCEGO</t>
  </si>
  <si>
    <t xml:space="preserve">OFERTÓWKI PRZEZROCZYSTE, BARWIONE, RÓŻNE KOLORY A4 WYKONANE Z FOLII PCV, GRUBOŚĆ 200 MIC, OTWIERANE U GÓRY I Z PRAWEJ STRONY, OPAKOWANIE 25 SZT, MIN 6 KOLORÓW DO WYBORU ZAMAWIAJĄCEGO </t>
  </si>
  <si>
    <t xml:space="preserve">OFERTÓWKI KRYSTALICZNE A4 WYKONANE Z FOLII PCV, GRUBOŚĆ 200 MIC, OTWIERANE U GÓRY I Z PRAWEJ STRONY, OPAKOWANIE 25 SZT., </t>
  </si>
  <si>
    <t>PRZEKŁADKI KARTONOWE KOLOROWE, WYKONANE Z KARTONU CO NAJMNIEJ 160 G/M2, MULTIPERFOROWANE Z KARTĄ INFORMACYJNO-OPISOWĄ, 10 KART, PAKOWANE PO 10 SZT.</t>
  </si>
  <si>
    <t>ANTYRAMA Z SZYBĄ, MIESZCZĄCA CO NAJMNIEJ KARTKĘ O FORMACIE A4 (297 MM X 210 MM)</t>
  </si>
  <si>
    <r>
      <t xml:space="preserve">ANTYRAMA Z </t>
    </r>
    <r>
      <rPr>
        <sz val="10"/>
        <rFont val="Arial"/>
        <family val="2"/>
        <charset val="238"/>
      </rPr>
      <t>SZYBĄ,</t>
    </r>
    <r>
      <rPr>
        <sz val="10"/>
        <rFont val="Arial"/>
        <family val="2"/>
      </rPr>
      <t xml:space="preserve"> MIESZCZĄCA CO NAJMNIEJ KARTKĘ O FORMACIE A3 (297 MM X 420 MM)</t>
    </r>
  </si>
  <si>
    <t>ANTYRAMA Z SZYBĄ  O WYMIARACH 70 CM X 100 CM</t>
  </si>
  <si>
    <t>ANTYRAMA Z PLEXI LUB PC, MIESZCZĄCA CO NAJMNIEJ KARTKĘ O FORMACIE A4 (297 MM X 210 MM)</t>
  </si>
  <si>
    <r>
      <t>ANTYRAMA Z PLEXI LUB PC</t>
    </r>
    <r>
      <rPr>
        <sz val="10"/>
        <rFont val="Arial"/>
        <family val="2"/>
        <charset val="238"/>
      </rPr>
      <t>,</t>
    </r>
    <r>
      <rPr>
        <sz val="10"/>
        <rFont val="Arial"/>
        <family val="2"/>
      </rPr>
      <t xml:space="preserve"> MIESZCZĄCA CO NAJMNIEJ KARTKĘ O FORMACIE A3 (297 MM X 420 MM)</t>
    </r>
  </si>
  <si>
    <t>ANTYRAMA Z PLEXI LUB PC  O WYMIARACH 70 CM X 100 CM</t>
  </si>
  <si>
    <t>TECZKA ZAWIESZANA DO SZAF KARTOTEKOWYCH Z PŁÓCIENNYMI BOCZKAMI OPAKOWANIE 10 SZT.</t>
  </si>
  <si>
    <t>IDENTYFIKATOR ZINTEGROWANY Z KLIPSEM - BEZBARWNY 54 MM X 89 MM</t>
  </si>
  <si>
    <t>IDENTYFIKATOR DO ZAWIESZENIA TYPU HOLDER Z TWARDEGO TWORZYWA FORMAT 86 MM X 54 MM Z ZAWIESZKA PIONOWĄ LUB POZIOMĄ</t>
  </si>
  <si>
    <t>WKŁADY DO OŁÓWKA GRUBOŚĆ 0.5 MM HB TYPU PENTEL 12 SZT. W OPAKOWANIU</t>
  </si>
  <si>
    <t>WKŁADY DO OŁÓWKA GRUBOŚĆ 0.7 MM HB TYPU PENTEL 12 SZT. W OPAKOWANIU</t>
  </si>
  <si>
    <t>WKŁADY DO OŁÓWKA GRUBOŚĆ 0.5 MM B TYPU PENTEL 12 SZT. W OPAKOWANIU</t>
  </si>
  <si>
    <t>WKŁADY DO OŁÓWKA GRUBOŚĆ 0.7 MM B TYPU PENTEL 12 SZT. W OPAKOWANIU</t>
  </si>
  <si>
    <t>GUMKA OŁÓWKOWA HI-POLYMER PRZEZNACZONA DO STOSOWANIA NA PAPIERZE. WYMIAR 65,0 MM X 24,2 MM X 12,4 MM.</t>
  </si>
  <si>
    <t>MARKER WODOODPORNY - IDEALNY DO OPISYWANIA PŁYT CD / DVD, A TAKŻE DO UŻYTKU NA SZKLE, DREWNIE, WINYLU, PLASTIKU ITP. CIENKA KOŃCÓWKA, GR. LINII PISANIA 0,8~1,0 MM, DŁUGOŚĆ LINII PISANIA MINIMUM 500 M</t>
  </si>
  <si>
    <t>BRISTOL O GRAMATURZE CO NAJMNIEJ 200G, O WYMIARZE CO NAJMNIEJ 50 CM X 70 CM, RÓŻNE KOLORY, 1 SZT.</t>
  </si>
  <si>
    <r>
      <t>TAŚMA DO ETYKIET FOLIOWYCH  64 MM X 74 M RESIN, DO ETYKIET Z</t>
    </r>
    <r>
      <rPr>
        <sz val="10"/>
        <rFont val="Arial"/>
        <family val="2"/>
        <charset val="238"/>
      </rPr>
      <t xml:space="preserve"> POZYCJI 233.</t>
    </r>
    <r>
      <rPr>
        <sz val="10"/>
        <rFont val="Arial"/>
        <family val="2"/>
      </rPr>
      <t xml:space="preserve"> WSPOŁPRACUJĄCE Z DRUKARKĄ ETYKIET ZEBRA TLP 2844</t>
    </r>
  </si>
  <si>
    <t>BRISTOL O GRAMATURZE CO NAJMNIEJ 200G, O WYMIARZE CO NAJMNIEJ 100 CM X 70 CM, RÓŻNE KOLORY, SZT.</t>
  </si>
</sst>
</file>

<file path=xl/styles.xml><?xml version="1.0" encoding="utf-8"?>
<styleSheet xmlns="http://schemas.openxmlformats.org/spreadsheetml/2006/main">
  <numFmts count="3"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28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3" borderId="9" applyNumberFormat="0" applyAlignment="0" applyProtection="0"/>
    <xf numFmtId="165" fontId="25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readingOrder="1"/>
    </xf>
    <xf numFmtId="166" fontId="19" fillId="0" borderId="0" xfId="0" applyNumberFormat="1" applyFont="1" applyAlignment="1">
      <alignment horizontal="right" readingOrder="1"/>
    </xf>
    <xf numFmtId="0" fontId="21" fillId="0" borderId="10" xfId="0" applyFont="1" applyBorder="1" applyAlignment="1">
      <alignment horizontal="center" vertical="center" wrapText="1" readingOrder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 readingOrder="1"/>
    </xf>
    <xf numFmtId="0" fontId="19" fillId="0" borderId="11" xfId="0" applyFont="1" applyBorder="1" applyAlignment="1">
      <alignment horizontal="right" vertical="center" wrapText="1" readingOrder="1"/>
    </xf>
    <xf numFmtId="166" fontId="19" fillId="0" borderId="11" xfId="0" applyNumberFormat="1" applyFont="1" applyBorder="1" applyAlignment="1">
      <alignment horizontal="right" vertical="center" wrapText="1" readingOrder="1"/>
    </xf>
    <xf numFmtId="0" fontId="19" fillId="0" borderId="12" xfId="0" applyFont="1" applyBorder="1" applyAlignment="1">
      <alignment horizontal="right" vertical="center" wrapText="1" readingOrder="1"/>
    </xf>
    <xf numFmtId="0" fontId="22" fillId="0" borderId="13" xfId="0" applyFont="1" applyBorder="1" applyAlignment="1">
      <alignment horizontal="center" vertical="center" wrapText="1" readingOrder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 readingOrder="1"/>
    </xf>
    <xf numFmtId="0" fontId="22" fillId="0" borderId="14" xfId="0" applyNumberFormat="1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left" vertical="center" wrapText="1" readingOrder="1"/>
    </xf>
    <xf numFmtId="0" fontId="19" fillId="0" borderId="11" xfId="0" applyNumberFormat="1" applyFont="1" applyBorder="1" applyAlignment="1">
      <alignment horizontal="left" wrapText="1"/>
    </xf>
    <xf numFmtId="0" fontId="19" fillId="0" borderId="11" xfId="0" applyFont="1" applyFill="1" applyBorder="1" applyAlignment="1">
      <alignment horizontal="left" wrapText="1" readingOrder="1"/>
    </xf>
    <xf numFmtId="0" fontId="19" fillId="0" borderId="11" xfId="0" applyFont="1" applyBorder="1" applyAlignment="1">
      <alignment horizontal="left" vertical="center" wrapText="1" readingOrder="1"/>
    </xf>
    <xf numFmtId="164" fontId="19" fillId="0" borderId="11" xfId="0" applyNumberFormat="1" applyFont="1" applyBorder="1" applyAlignment="1">
      <alignment horizontal="center" vertical="center" wrapText="1" readingOrder="1"/>
    </xf>
    <xf numFmtId="9" fontId="19" fillId="0" borderId="11" xfId="0" applyNumberFormat="1" applyFont="1" applyBorder="1" applyAlignment="1">
      <alignment horizontal="left" vertical="center" wrapText="1" readingOrder="1"/>
    </xf>
    <xf numFmtId="164" fontId="19" fillId="0" borderId="11" xfId="0" applyNumberFormat="1" applyFont="1" applyBorder="1" applyAlignment="1">
      <alignment horizontal="right" vertical="center" wrapText="1" readingOrder="1"/>
    </xf>
    <xf numFmtId="164" fontId="19" fillId="0" borderId="12" xfId="0" applyNumberFormat="1" applyFont="1" applyBorder="1" applyAlignment="1">
      <alignment horizontal="right" vertical="center" wrapText="1" readingOrder="1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center" wrapText="1" readingOrder="1"/>
    </xf>
    <xf numFmtId="164" fontId="19" fillId="0" borderId="11" xfId="0" applyNumberFormat="1" applyFont="1" applyFill="1" applyBorder="1" applyAlignment="1">
      <alignment horizontal="right" vertical="center" wrapText="1" readingOrder="1"/>
    </xf>
    <xf numFmtId="166" fontId="19" fillId="0" borderId="11" xfId="0" applyNumberFormat="1" applyFont="1" applyFill="1" applyBorder="1" applyAlignment="1">
      <alignment horizontal="right" vertical="center" wrapText="1" readingOrder="1"/>
    </xf>
    <xf numFmtId="164" fontId="19" fillId="0" borderId="12" xfId="0" applyNumberFormat="1" applyFont="1" applyFill="1" applyBorder="1" applyAlignment="1">
      <alignment horizontal="right" vertical="center" wrapText="1" readingOrder="1"/>
    </xf>
    <xf numFmtId="0" fontId="19" fillId="0" borderId="0" xfId="0" applyFont="1" applyFill="1"/>
    <xf numFmtId="0" fontId="19" fillId="0" borderId="11" xfId="0" applyFont="1" applyBorder="1" applyAlignment="1">
      <alignment wrapText="1"/>
    </xf>
    <xf numFmtId="165" fontId="23" fillId="0" borderId="15" xfId="41" applyFont="1" applyFill="1" applyBorder="1" applyAlignment="1" applyProtection="1">
      <alignment horizontal="right" vertical="center" wrapText="1" readingOrder="1"/>
    </xf>
    <xf numFmtId="166" fontId="23" fillId="0" borderId="15" xfId="41" applyNumberFormat="1" applyFont="1" applyFill="1" applyBorder="1" applyAlignment="1" applyProtection="1">
      <alignment horizontal="right" vertical="center" wrapText="1" readingOrder="1"/>
    </xf>
    <xf numFmtId="164" fontId="23" fillId="0" borderId="16" xfId="41" applyNumberFormat="1" applyFont="1" applyFill="1" applyBorder="1" applyAlignment="1" applyProtection="1">
      <alignment horizontal="right" vertical="center" wrapText="1" readingOrder="1"/>
    </xf>
    <xf numFmtId="0" fontId="19" fillId="0" borderId="17" xfId="0" applyFont="1" applyBorder="1"/>
    <xf numFmtId="0" fontId="19" fillId="0" borderId="18" xfId="0" applyFont="1" applyBorder="1" applyAlignment="1">
      <alignment wrapText="1"/>
    </xf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right" readingOrder="1"/>
    </xf>
    <xf numFmtId="166" fontId="19" fillId="0" borderId="18" xfId="0" applyNumberFormat="1" applyFont="1" applyBorder="1" applyAlignment="1">
      <alignment horizontal="right" readingOrder="1"/>
    </xf>
    <xf numFmtId="0" fontId="19" fillId="0" borderId="19" xfId="0" applyFont="1" applyBorder="1" applyAlignment="1">
      <alignment horizontal="right" readingOrder="1"/>
    </xf>
    <xf numFmtId="0" fontId="19" fillId="0" borderId="18" xfId="0" applyFont="1" applyBorder="1" applyAlignment="1">
      <alignment horizontal="center" vertical="top" wrapText="1"/>
    </xf>
    <xf numFmtId="166" fontId="19" fillId="0" borderId="18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66" fontId="19" fillId="0" borderId="0" xfId="0" applyNumberFormat="1" applyFont="1" applyAlignment="1">
      <alignment horizontal="center" vertical="top" wrapText="1"/>
    </xf>
    <xf numFmtId="0" fontId="0" fillId="0" borderId="11" xfId="0" applyNumberFormat="1" applyBorder="1" applyAlignment="1">
      <alignment horizontal="left" wrapText="1"/>
    </xf>
    <xf numFmtId="0" fontId="1" fillId="0" borderId="24" xfId="0" quotePrefix="1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 readingOrder="1"/>
    </xf>
    <xf numFmtId="0" fontId="21" fillId="0" borderId="10" xfId="0" applyFont="1" applyFill="1" applyBorder="1" applyAlignment="1">
      <alignment horizontal="left" vertical="center" wrapText="1" readingOrder="1"/>
    </xf>
    <xf numFmtId="0" fontId="19" fillId="0" borderId="25" xfId="0" applyFont="1" applyBorder="1" applyAlignment="1">
      <alignment horizontal="left" readingOrder="1"/>
    </xf>
    <xf numFmtId="0" fontId="19" fillId="0" borderId="25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center" readingOrder="1"/>
    </xf>
    <xf numFmtId="0" fontId="20" fillId="0" borderId="20" xfId="0" applyFont="1" applyBorder="1" applyAlignment="1">
      <alignment horizontal="center" vertical="center" readingOrder="1"/>
    </xf>
    <xf numFmtId="0" fontId="23" fillId="0" borderId="21" xfId="0" applyFont="1" applyBorder="1" applyAlignment="1">
      <alignment horizontal="left" vertical="center" wrapText="1" readingOrder="1"/>
    </xf>
    <xf numFmtId="0" fontId="24" fillId="0" borderId="22" xfId="0" applyFont="1" applyBorder="1" applyAlignment="1">
      <alignment horizontal="left" wrapText="1"/>
    </xf>
    <xf numFmtId="0" fontId="23" fillId="0" borderId="23" xfId="0" applyFont="1" applyBorder="1" applyAlignment="1">
      <alignment horizontal="left" vertical="center" wrapText="1" readingOrder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4"/>
  <sheetViews>
    <sheetView tabSelected="1" view="pageLayout" topLeftCell="A231" zoomScaleNormal="100" zoomScaleSheetLayoutView="100" workbookViewId="0">
      <selection activeCell="B252" sqref="B252"/>
    </sheetView>
  </sheetViews>
  <sheetFormatPr defaultRowHeight="12.75"/>
  <cols>
    <col min="1" max="1" width="5.140625" style="2" customWidth="1"/>
    <col min="2" max="2" width="95.28515625" style="1" customWidth="1"/>
    <col min="3" max="3" width="29.42578125" style="1" customWidth="1"/>
    <col min="4" max="4" width="4.42578125" style="2" customWidth="1"/>
    <col min="5" max="5" width="6" style="3" customWidth="1"/>
    <col min="6" max="6" width="10" style="3" customWidth="1"/>
    <col min="7" max="7" width="6.28515625" style="2" customWidth="1"/>
    <col min="8" max="8" width="16.42578125" style="4" customWidth="1"/>
    <col min="9" max="9" width="15.140625" style="5" customWidth="1"/>
    <col min="10" max="10" width="17.85546875" style="4" customWidth="1"/>
    <col min="11" max="16384" width="9.140625" style="2"/>
  </cols>
  <sheetData>
    <row r="1" spans="1:10" ht="31.5" customHeight="1" thickBot="1">
      <c r="A1" s="50" t="s">
        <v>43</v>
      </c>
      <c r="B1" s="51"/>
    </row>
    <row r="2" spans="1:10" ht="21" customHeight="1">
      <c r="A2" s="53" t="s">
        <v>44</v>
      </c>
      <c r="B2" s="53"/>
      <c r="C2" s="54"/>
      <c r="D2" s="54"/>
      <c r="E2" s="54"/>
      <c r="F2" s="54"/>
      <c r="G2" s="54"/>
      <c r="H2" s="54"/>
      <c r="I2" s="54"/>
      <c r="J2" s="54"/>
    </row>
    <row r="3" spans="1:10" ht="25.5">
      <c r="A3" s="6" t="s">
        <v>45</v>
      </c>
      <c r="B3" s="7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9" t="s">
        <v>52</v>
      </c>
      <c r="I3" s="10" t="s">
        <v>53</v>
      </c>
      <c r="J3" s="11" t="s">
        <v>54</v>
      </c>
    </row>
    <row r="4" spans="1:10" ht="12.75" customHeight="1">
      <c r="A4" s="12">
        <v>1</v>
      </c>
      <c r="B4" s="13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5">
        <v>9</v>
      </c>
      <c r="J4" s="14">
        <v>10</v>
      </c>
    </row>
    <row r="5" spans="1:10" ht="38.25">
      <c r="A5" s="16">
        <v>1</v>
      </c>
      <c r="B5" s="45" t="s">
        <v>177</v>
      </c>
      <c r="C5" s="18"/>
      <c r="D5" s="19" t="s">
        <v>55</v>
      </c>
      <c r="E5" s="19">
        <v>45</v>
      </c>
      <c r="F5" s="20">
        <v>0</v>
      </c>
      <c r="G5" s="21">
        <v>0.23</v>
      </c>
      <c r="H5" s="22">
        <f t="shared" ref="H5:H79" si="0">F5*E5</f>
        <v>0</v>
      </c>
      <c r="I5" s="10">
        <f>0.22*H5</f>
        <v>0</v>
      </c>
      <c r="J5" s="23">
        <f>H5+I5</f>
        <v>0</v>
      </c>
    </row>
    <row r="6" spans="1:10" ht="44.25" customHeight="1">
      <c r="A6" s="16">
        <f>A5+1</f>
        <v>2</v>
      </c>
      <c r="B6" s="17" t="s">
        <v>178</v>
      </c>
      <c r="C6" s="18"/>
      <c r="D6" s="19" t="s">
        <v>55</v>
      </c>
      <c r="E6" s="19">
        <v>10</v>
      </c>
      <c r="F6" s="20">
        <v>0</v>
      </c>
      <c r="G6" s="21">
        <v>0.23</v>
      </c>
      <c r="H6" s="22">
        <f t="shared" si="0"/>
        <v>0</v>
      </c>
      <c r="I6" s="10">
        <f t="shared" ref="I6:I80" si="1">0.22*H6</f>
        <v>0</v>
      </c>
      <c r="J6" s="23">
        <f t="shared" ref="J6:J45" si="2">H6+I6</f>
        <v>0</v>
      </c>
    </row>
    <row r="7" spans="1:10" ht="47.25" customHeight="1">
      <c r="A7" s="16">
        <f t="shared" ref="A7:A71" si="3">A6+1</f>
        <v>3</v>
      </c>
      <c r="B7" s="17" t="s">
        <v>179</v>
      </c>
      <c r="C7" s="18"/>
      <c r="D7" s="19" t="s">
        <v>55</v>
      </c>
      <c r="E7" s="19">
        <v>3</v>
      </c>
      <c r="F7" s="20">
        <v>0</v>
      </c>
      <c r="G7" s="21">
        <v>0.23</v>
      </c>
      <c r="H7" s="22">
        <f t="shared" si="0"/>
        <v>0</v>
      </c>
      <c r="I7" s="10">
        <f t="shared" si="1"/>
        <v>0</v>
      </c>
      <c r="J7" s="23">
        <f t="shared" si="2"/>
        <v>0</v>
      </c>
    </row>
    <row r="8" spans="1:10" ht="29.25" customHeight="1">
      <c r="A8" s="16">
        <f t="shared" si="3"/>
        <v>4</v>
      </c>
      <c r="B8" s="17" t="s">
        <v>118</v>
      </c>
      <c r="C8" s="18"/>
      <c r="D8" s="19" t="s">
        <v>55</v>
      </c>
      <c r="E8" s="19">
        <v>5</v>
      </c>
      <c r="F8" s="20">
        <v>0</v>
      </c>
      <c r="G8" s="21">
        <v>0.23</v>
      </c>
      <c r="H8" s="22">
        <f>F8*E8</f>
        <v>0</v>
      </c>
      <c r="I8" s="10">
        <f>0.22*H8</f>
        <v>0</v>
      </c>
      <c r="J8" s="23">
        <f>H8+I8</f>
        <v>0</v>
      </c>
    </row>
    <row r="9" spans="1:10" ht="42.75" customHeight="1">
      <c r="A9" s="16">
        <f t="shared" si="3"/>
        <v>5</v>
      </c>
      <c r="B9" s="17" t="s">
        <v>117</v>
      </c>
      <c r="C9" s="18"/>
      <c r="D9" s="19" t="s">
        <v>55</v>
      </c>
      <c r="E9" s="19">
        <v>30</v>
      </c>
      <c r="F9" s="20">
        <v>0</v>
      </c>
      <c r="G9" s="21">
        <v>0.23</v>
      </c>
      <c r="H9" s="22">
        <f>F9*E9</f>
        <v>0</v>
      </c>
      <c r="I9" s="10">
        <f>0.22*H9</f>
        <v>0</v>
      </c>
      <c r="J9" s="23">
        <f>H9+I9</f>
        <v>0</v>
      </c>
    </row>
    <row r="10" spans="1:10" ht="25.5">
      <c r="A10" s="16">
        <f t="shared" si="3"/>
        <v>6</v>
      </c>
      <c r="B10" s="17" t="s">
        <v>87</v>
      </c>
      <c r="C10" s="18"/>
      <c r="D10" s="19" t="s">
        <v>56</v>
      </c>
      <c r="E10" s="19">
        <v>270</v>
      </c>
      <c r="F10" s="20">
        <v>0</v>
      </c>
      <c r="G10" s="21">
        <v>0.23</v>
      </c>
      <c r="H10" s="22">
        <f t="shared" si="0"/>
        <v>0</v>
      </c>
      <c r="I10" s="10">
        <f t="shared" si="1"/>
        <v>0</v>
      </c>
      <c r="J10" s="23">
        <f t="shared" si="2"/>
        <v>0</v>
      </c>
    </row>
    <row r="11" spans="1:10" ht="15">
      <c r="A11" s="16">
        <f t="shared" si="3"/>
        <v>7</v>
      </c>
      <c r="B11" s="17" t="s">
        <v>88</v>
      </c>
      <c r="C11" s="18"/>
      <c r="D11" s="19" t="s">
        <v>56</v>
      </c>
      <c r="E11" s="19">
        <v>1</v>
      </c>
      <c r="F11" s="20">
        <v>0</v>
      </c>
      <c r="G11" s="21">
        <v>0.23</v>
      </c>
      <c r="H11" s="22">
        <f t="shared" si="0"/>
        <v>0</v>
      </c>
      <c r="I11" s="10">
        <f t="shared" si="1"/>
        <v>0</v>
      </c>
      <c r="J11" s="23">
        <f t="shared" si="2"/>
        <v>0</v>
      </c>
    </row>
    <row r="12" spans="1:10" ht="15">
      <c r="A12" s="16">
        <f t="shared" si="3"/>
        <v>8</v>
      </c>
      <c r="B12" s="45" t="s">
        <v>197</v>
      </c>
      <c r="C12" s="18"/>
      <c r="D12" s="19" t="s">
        <v>56</v>
      </c>
      <c r="E12" s="19">
        <v>25</v>
      </c>
      <c r="F12" s="20">
        <v>0</v>
      </c>
      <c r="G12" s="21"/>
      <c r="H12" s="22"/>
      <c r="I12" s="10"/>
      <c r="J12" s="23"/>
    </row>
    <row r="13" spans="1:10" ht="15">
      <c r="A13" s="16">
        <f t="shared" si="3"/>
        <v>9</v>
      </c>
      <c r="B13" s="47" t="s">
        <v>127</v>
      </c>
      <c r="C13" s="18"/>
      <c r="D13" s="19" t="s">
        <v>56</v>
      </c>
      <c r="E13" s="19">
        <v>10</v>
      </c>
      <c r="F13" s="20">
        <v>0</v>
      </c>
      <c r="G13" s="21"/>
      <c r="H13" s="22"/>
      <c r="I13" s="10"/>
      <c r="J13" s="23"/>
    </row>
    <row r="14" spans="1:10" ht="15">
      <c r="A14" s="16">
        <f t="shared" si="3"/>
        <v>10</v>
      </c>
      <c r="B14" s="17" t="s">
        <v>89</v>
      </c>
      <c r="C14" s="18"/>
      <c r="D14" s="19" t="s">
        <v>56</v>
      </c>
      <c r="E14" s="19">
        <v>15</v>
      </c>
      <c r="F14" s="20">
        <v>0</v>
      </c>
      <c r="G14" s="21"/>
      <c r="H14" s="22"/>
      <c r="I14" s="10"/>
      <c r="J14" s="23"/>
    </row>
    <row r="15" spans="1:10" ht="15">
      <c r="A15" s="16">
        <f t="shared" si="3"/>
        <v>11</v>
      </c>
      <c r="B15" s="45" t="s">
        <v>128</v>
      </c>
      <c r="C15" s="18"/>
      <c r="D15" s="19" t="s">
        <v>56</v>
      </c>
      <c r="E15" s="19">
        <v>1</v>
      </c>
      <c r="F15" s="20">
        <v>0</v>
      </c>
      <c r="G15" s="21">
        <v>0.23</v>
      </c>
      <c r="H15" s="22">
        <f t="shared" si="0"/>
        <v>0</v>
      </c>
      <c r="I15" s="10">
        <f t="shared" si="1"/>
        <v>0</v>
      </c>
      <c r="J15" s="23">
        <f t="shared" si="2"/>
        <v>0</v>
      </c>
    </row>
    <row r="16" spans="1:10" ht="15">
      <c r="A16" s="16">
        <f t="shared" si="3"/>
        <v>12</v>
      </c>
      <c r="B16" s="24" t="s">
        <v>193</v>
      </c>
      <c r="C16" s="18"/>
      <c r="D16" s="19" t="s">
        <v>56</v>
      </c>
      <c r="E16" s="19">
        <v>110</v>
      </c>
      <c r="F16" s="20">
        <v>0</v>
      </c>
      <c r="G16" s="21">
        <v>0.23</v>
      </c>
      <c r="H16" s="22">
        <f>F16*E16</f>
        <v>0</v>
      </c>
      <c r="I16" s="10">
        <f>0.22*H16</f>
        <v>0</v>
      </c>
      <c r="J16" s="23">
        <f>H16+I16</f>
        <v>0</v>
      </c>
    </row>
    <row r="17" spans="1:10" ht="15">
      <c r="A17" s="16">
        <f t="shared" si="3"/>
        <v>13</v>
      </c>
      <c r="B17" s="17" t="s">
        <v>74</v>
      </c>
      <c r="C17" s="18"/>
      <c r="D17" s="19" t="s">
        <v>56</v>
      </c>
      <c r="E17" s="19">
        <v>5</v>
      </c>
      <c r="F17" s="20">
        <v>0</v>
      </c>
      <c r="G17" s="21">
        <v>0.23</v>
      </c>
      <c r="H17" s="22">
        <f>F17*E17</f>
        <v>0</v>
      </c>
      <c r="I17" s="10">
        <f>0.22*H17</f>
        <v>0</v>
      </c>
      <c r="J17" s="23">
        <f>H17+I17</f>
        <v>0</v>
      </c>
    </row>
    <row r="18" spans="1:10" ht="25.5">
      <c r="A18" s="16">
        <f t="shared" si="3"/>
        <v>14</v>
      </c>
      <c r="B18" s="17" t="s">
        <v>95</v>
      </c>
      <c r="C18" s="18"/>
      <c r="D18" s="19" t="s">
        <v>55</v>
      </c>
      <c r="E18" s="19">
        <v>50</v>
      </c>
      <c r="F18" s="20">
        <v>0</v>
      </c>
      <c r="G18" s="21">
        <v>0.23</v>
      </c>
      <c r="H18" s="22">
        <f t="shared" si="0"/>
        <v>0</v>
      </c>
      <c r="I18" s="10">
        <f t="shared" si="1"/>
        <v>0</v>
      </c>
      <c r="J18" s="23">
        <f t="shared" si="2"/>
        <v>0</v>
      </c>
    </row>
    <row r="19" spans="1:10" ht="38.25">
      <c r="A19" s="16">
        <f t="shared" si="3"/>
        <v>15</v>
      </c>
      <c r="B19" s="17" t="s">
        <v>90</v>
      </c>
      <c r="C19" s="18"/>
      <c r="D19" s="19" t="s">
        <v>55</v>
      </c>
      <c r="E19" s="19">
        <v>20</v>
      </c>
      <c r="F19" s="20">
        <v>0</v>
      </c>
      <c r="G19" s="21">
        <v>0.23</v>
      </c>
      <c r="H19" s="22">
        <f t="shared" si="0"/>
        <v>0</v>
      </c>
      <c r="I19" s="10">
        <f t="shared" si="1"/>
        <v>0</v>
      </c>
      <c r="J19" s="23">
        <f t="shared" si="2"/>
        <v>0</v>
      </c>
    </row>
    <row r="20" spans="1:10" ht="38.25">
      <c r="A20" s="16">
        <f t="shared" si="3"/>
        <v>16</v>
      </c>
      <c r="B20" s="17" t="s">
        <v>96</v>
      </c>
      <c r="C20" s="18"/>
      <c r="D20" s="19" t="s">
        <v>55</v>
      </c>
      <c r="E20" s="19">
        <v>10</v>
      </c>
      <c r="F20" s="20">
        <v>0</v>
      </c>
      <c r="G20" s="21">
        <v>0.23</v>
      </c>
      <c r="H20" s="22">
        <f t="shared" si="0"/>
        <v>0</v>
      </c>
      <c r="I20" s="10">
        <f t="shared" si="1"/>
        <v>0</v>
      </c>
      <c r="J20" s="23">
        <f t="shared" si="2"/>
        <v>0</v>
      </c>
    </row>
    <row r="21" spans="1:10" ht="25.5">
      <c r="A21" s="16">
        <f t="shared" si="3"/>
        <v>17</v>
      </c>
      <c r="B21" s="17" t="s">
        <v>57</v>
      </c>
      <c r="C21" s="18"/>
      <c r="D21" s="19" t="s">
        <v>55</v>
      </c>
      <c r="E21" s="19">
        <v>100</v>
      </c>
      <c r="F21" s="20">
        <v>0</v>
      </c>
      <c r="G21" s="21">
        <v>0.23</v>
      </c>
      <c r="H21" s="22">
        <f t="shared" si="0"/>
        <v>0</v>
      </c>
      <c r="I21" s="10">
        <f t="shared" si="1"/>
        <v>0</v>
      </c>
      <c r="J21" s="23">
        <f t="shared" si="2"/>
        <v>0</v>
      </c>
    </row>
    <row r="22" spans="1:10" ht="25.5">
      <c r="A22" s="16">
        <f t="shared" si="3"/>
        <v>18</v>
      </c>
      <c r="B22" s="17" t="s">
        <v>58</v>
      </c>
      <c r="C22" s="18"/>
      <c r="D22" s="19" t="s">
        <v>55</v>
      </c>
      <c r="E22" s="19">
        <v>35</v>
      </c>
      <c r="F22" s="20">
        <v>0</v>
      </c>
      <c r="G22" s="21">
        <v>0.23</v>
      </c>
      <c r="H22" s="22">
        <f t="shared" si="0"/>
        <v>0</v>
      </c>
      <c r="I22" s="10">
        <f t="shared" si="1"/>
        <v>0</v>
      </c>
      <c r="J22" s="23">
        <f t="shared" si="2"/>
        <v>0</v>
      </c>
    </row>
    <row r="23" spans="1:10" ht="25.5">
      <c r="A23" s="16">
        <f t="shared" si="3"/>
        <v>19</v>
      </c>
      <c r="B23" s="17" t="s">
        <v>97</v>
      </c>
      <c r="C23" s="18"/>
      <c r="D23" s="19" t="s">
        <v>55</v>
      </c>
      <c r="E23" s="19">
        <v>15</v>
      </c>
      <c r="F23" s="20">
        <v>0</v>
      </c>
      <c r="G23" s="21">
        <v>0.23</v>
      </c>
      <c r="H23" s="22">
        <f t="shared" si="0"/>
        <v>0</v>
      </c>
      <c r="I23" s="10">
        <f t="shared" si="1"/>
        <v>0</v>
      </c>
      <c r="J23" s="23">
        <f t="shared" si="2"/>
        <v>0</v>
      </c>
    </row>
    <row r="24" spans="1:10" ht="38.25">
      <c r="A24" s="16">
        <f t="shared" si="3"/>
        <v>20</v>
      </c>
      <c r="B24" s="45" t="s">
        <v>198</v>
      </c>
      <c r="C24" s="18"/>
      <c r="D24" s="19" t="s">
        <v>56</v>
      </c>
      <c r="E24" s="19">
        <v>10</v>
      </c>
      <c r="F24" s="20">
        <v>0</v>
      </c>
      <c r="G24" s="21"/>
      <c r="H24" s="22"/>
      <c r="I24" s="10"/>
      <c r="J24" s="23"/>
    </row>
    <row r="25" spans="1:10" ht="31.5" customHeight="1">
      <c r="A25" s="16">
        <f t="shared" si="3"/>
        <v>21</v>
      </c>
      <c r="B25" s="17" t="s">
        <v>180</v>
      </c>
      <c r="C25" s="18"/>
      <c r="D25" s="19" t="s">
        <v>55</v>
      </c>
      <c r="E25" s="19">
        <v>25</v>
      </c>
      <c r="F25" s="20">
        <v>0</v>
      </c>
      <c r="G25" s="21">
        <v>0.23</v>
      </c>
      <c r="H25" s="22">
        <f t="shared" si="0"/>
        <v>0</v>
      </c>
      <c r="I25" s="10">
        <f t="shared" si="1"/>
        <v>0</v>
      </c>
      <c r="J25" s="23">
        <f t="shared" si="2"/>
        <v>0</v>
      </c>
    </row>
    <row r="26" spans="1:10" ht="29.25" customHeight="1">
      <c r="A26" s="16">
        <f t="shared" si="3"/>
        <v>22</v>
      </c>
      <c r="B26" s="24" t="s">
        <v>98</v>
      </c>
      <c r="C26" s="18"/>
      <c r="D26" s="19" t="s">
        <v>56</v>
      </c>
      <c r="E26" s="19">
        <v>25</v>
      </c>
      <c r="F26" s="20">
        <v>0</v>
      </c>
      <c r="G26" s="21">
        <v>0.23</v>
      </c>
      <c r="H26" s="22">
        <f t="shared" si="0"/>
        <v>0</v>
      </c>
      <c r="I26" s="10">
        <f t="shared" si="1"/>
        <v>0</v>
      </c>
      <c r="J26" s="23">
        <f t="shared" si="2"/>
        <v>0</v>
      </c>
    </row>
    <row r="27" spans="1:10" ht="25.5">
      <c r="A27" s="16">
        <f t="shared" si="3"/>
        <v>23</v>
      </c>
      <c r="B27" s="24" t="s">
        <v>99</v>
      </c>
      <c r="C27" s="18"/>
      <c r="D27" s="19" t="s">
        <v>56</v>
      </c>
      <c r="E27" s="19">
        <v>10</v>
      </c>
      <c r="F27" s="20">
        <v>0</v>
      </c>
      <c r="G27" s="21">
        <v>0.23</v>
      </c>
      <c r="H27" s="22">
        <f t="shared" si="0"/>
        <v>0</v>
      </c>
      <c r="I27" s="10">
        <f t="shared" si="1"/>
        <v>0</v>
      </c>
      <c r="J27" s="23">
        <f t="shared" si="2"/>
        <v>0</v>
      </c>
    </row>
    <row r="28" spans="1:10" ht="25.5">
      <c r="A28" s="16">
        <f t="shared" si="3"/>
        <v>24</v>
      </c>
      <c r="B28" s="17" t="s">
        <v>100</v>
      </c>
      <c r="C28" s="18"/>
      <c r="D28" s="19" t="s">
        <v>55</v>
      </c>
      <c r="E28" s="19">
        <v>130</v>
      </c>
      <c r="F28" s="20">
        <v>0</v>
      </c>
      <c r="G28" s="21">
        <v>0.23</v>
      </c>
      <c r="H28" s="22">
        <f t="shared" si="0"/>
        <v>0</v>
      </c>
      <c r="I28" s="10">
        <f t="shared" si="1"/>
        <v>0</v>
      </c>
      <c r="J28" s="23">
        <f t="shared" si="2"/>
        <v>0</v>
      </c>
    </row>
    <row r="29" spans="1:10" ht="26.25" customHeight="1">
      <c r="A29" s="16">
        <f t="shared" si="3"/>
        <v>25</v>
      </c>
      <c r="B29" s="17" t="s">
        <v>101</v>
      </c>
      <c r="C29" s="18"/>
      <c r="D29" s="19" t="s">
        <v>55</v>
      </c>
      <c r="E29" s="19">
        <v>115</v>
      </c>
      <c r="F29" s="20">
        <v>0</v>
      </c>
      <c r="G29" s="21">
        <v>0.23</v>
      </c>
      <c r="H29" s="22">
        <f t="shared" si="0"/>
        <v>0</v>
      </c>
      <c r="I29" s="10">
        <f t="shared" si="1"/>
        <v>0</v>
      </c>
      <c r="J29" s="23">
        <f t="shared" si="2"/>
        <v>0</v>
      </c>
    </row>
    <row r="30" spans="1:10" ht="26.25" customHeight="1">
      <c r="A30" s="16">
        <f t="shared" si="3"/>
        <v>26</v>
      </c>
      <c r="B30" s="24" t="s">
        <v>199</v>
      </c>
      <c r="C30" s="18"/>
      <c r="D30" s="19" t="s">
        <v>55</v>
      </c>
      <c r="E30" s="19">
        <v>10</v>
      </c>
      <c r="F30" s="20">
        <v>0</v>
      </c>
      <c r="G30" s="21">
        <v>0.23</v>
      </c>
      <c r="H30" s="22">
        <f t="shared" si="0"/>
        <v>0</v>
      </c>
      <c r="I30" s="10">
        <f>0.22*H30</f>
        <v>0</v>
      </c>
      <c r="J30" s="23">
        <f t="shared" si="2"/>
        <v>0</v>
      </c>
    </row>
    <row r="31" spans="1:10" ht="38.25">
      <c r="A31" s="16">
        <f t="shared" si="3"/>
        <v>27</v>
      </c>
      <c r="B31" s="17" t="s">
        <v>102</v>
      </c>
      <c r="C31" s="18"/>
      <c r="D31" s="19" t="s">
        <v>55</v>
      </c>
      <c r="E31" s="19">
        <v>110</v>
      </c>
      <c r="F31" s="20">
        <v>0</v>
      </c>
      <c r="G31" s="21">
        <v>0.23</v>
      </c>
      <c r="H31" s="22">
        <f t="shared" si="0"/>
        <v>0</v>
      </c>
      <c r="I31" s="10">
        <f t="shared" si="1"/>
        <v>0</v>
      </c>
      <c r="J31" s="23">
        <f t="shared" si="2"/>
        <v>0</v>
      </c>
    </row>
    <row r="32" spans="1:10" ht="15">
      <c r="A32" s="16">
        <f t="shared" si="3"/>
        <v>28</v>
      </c>
      <c r="B32" s="17" t="s">
        <v>59</v>
      </c>
      <c r="C32" s="18"/>
      <c r="D32" s="19" t="s">
        <v>55</v>
      </c>
      <c r="E32" s="19">
        <v>120</v>
      </c>
      <c r="F32" s="20">
        <v>0</v>
      </c>
      <c r="G32" s="21">
        <v>0.23</v>
      </c>
      <c r="H32" s="22">
        <f t="shared" si="0"/>
        <v>0</v>
      </c>
      <c r="I32" s="10">
        <f t="shared" si="1"/>
        <v>0</v>
      </c>
      <c r="J32" s="23">
        <f t="shared" si="2"/>
        <v>0</v>
      </c>
    </row>
    <row r="33" spans="1:10" ht="15">
      <c r="A33" s="16">
        <f t="shared" si="3"/>
        <v>29</v>
      </c>
      <c r="B33" s="17" t="s">
        <v>103</v>
      </c>
      <c r="C33" s="18"/>
      <c r="D33" s="19" t="s">
        <v>55</v>
      </c>
      <c r="E33" s="19">
        <v>20</v>
      </c>
      <c r="F33" s="20">
        <v>0</v>
      </c>
      <c r="G33" s="21">
        <v>0.23</v>
      </c>
      <c r="H33" s="22">
        <f t="shared" si="0"/>
        <v>0</v>
      </c>
      <c r="I33" s="10">
        <f t="shared" si="1"/>
        <v>0</v>
      </c>
      <c r="J33" s="23">
        <f t="shared" si="2"/>
        <v>0</v>
      </c>
    </row>
    <row r="34" spans="1:10" ht="15">
      <c r="A34" s="16">
        <f t="shared" si="3"/>
        <v>30</v>
      </c>
      <c r="B34" s="17" t="s">
        <v>60</v>
      </c>
      <c r="C34" s="18"/>
      <c r="D34" s="25" t="s">
        <v>55</v>
      </c>
      <c r="E34" s="25">
        <v>2</v>
      </c>
      <c r="F34" s="20">
        <v>0</v>
      </c>
      <c r="G34" s="21">
        <v>0.23</v>
      </c>
      <c r="H34" s="22">
        <f t="shared" si="0"/>
        <v>0</v>
      </c>
      <c r="I34" s="10">
        <f t="shared" si="1"/>
        <v>0</v>
      </c>
      <c r="J34" s="23">
        <f t="shared" si="2"/>
        <v>0</v>
      </c>
    </row>
    <row r="35" spans="1:10" ht="25.5">
      <c r="A35" s="16">
        <f t="shared" si="3"/>
        <v>31</v>
      </c>
      <c r="B35" s="24" t="s">
        <v>200</v>
      </c>
      <c r="C35" s="18"/>
      <c r="D35" s="19" t="s">
        <v>55</v>
      </c>
      <c r="E35" s="19">
        <v>1</v>
      </c>
      <c r="F35" s="20">
        <v>0</v>
      </c>
      <c r="G35" s="21">
        <v>0.23</v>
      </c>
      <c r="H35" s="22">
        <f t="shared" si="0"/>
        <v>0</v>
      </c>
      <c r="I35" s="10">
        <f t="shared" si="1"/>
        <v>0</v>
      </c>
      <c r="J35" s="23">
        <f t="shared" si="2"/>
        <v>0</v>
      </c>
    </row>
    <row r="36" spans="1:10" ht="15">
      <c r="A36" s="16">
        <f t="shared" si="3"/>
        <v>32</v>
      </c>
      <c r="B36" s="17" t="s">
        <v>104</v>
      </c>
      <c r="C36" s="18"/>
      <c r="D36" s="19" t="s">
        <v>55</v>
      </c>
      <c r="E36" s="19">
        <v>20</v>
      </c>
      <c r="F36" s="20">
        <v>0</v>
      </c>
      <c r="G36" s="21">
        <v>0.23</v>
      </c>
      <c r="H36" s="22">
        <f t="shared" si="0"/>
        <v>0</v>
      </c>
      <c r="I36" s="10">
        <f t="shared" si="1"/>
        <v>0</v>
      </c>
      <c r="J36" s="23">
        <f t="shared" si="2"/>
        <v>0</v>
      </c>
    </row>
    <row r="37" spans="1:10" ht="15">
      <c r="A37" s="16">
        <f t="shared" si="3"/>
        <v>33</v>
      </c>
      <c r="B37" s="17" t="s">
        <v>192</v>
      </c>
      <c r="C37" s="18"/>
      <c r="D37" s="19" t="s">
        <v>56</v>
      </c>
      <c r="E37" s="19">
        <v>230</v>
      </c>
      <c r="F37" s="20">
        <v>0</v>
      </c>
      <c r="G37" s="21"/>
      <c r="H37" s="22"/>
      <c r="I37" s="10"/>
      <c r="J37" s="23"/>
    </row>
    <row r="38" spans="1:10" ht="15">
      <c r="A38" s="16">
        <f t="shared" si="3"/>
        <v>34</v>
      </c>
      <c r="B38" s="17" t="s">
        <v>105</v>
      </c>
      <c r="C38" s="18"/>
      <c r="D38" s="19" t="s">
        <v>56</v>
      </c>
      <c r="E38" s="19">
        <v>90</v>
      </c>
      <c r="F38" s="20">
        <v>0</v>
      </c>
      <c r="G38" s="21">
        <v>0.23</v>
      </c>
      <c r="H38" s="22">
        <f t="shared" si="0"/>
        <v>0</v>
      </c>
      <c r="I38" s="10">
        <f t="shared" si="1"/>
        <v>0</v>
      </c>
      <c r="J38" s="23">
        <f t="shared" si="2"/>
        <v>0</v>
      </c>
    </row>
    <row r="39" spans="1:10" ht="15">
      <c r="A39" s="16">
        <f t="shared" si="3"/>
        <v>35</v>
      </c>
      <c r="B39" s="17" t="s">
        <v>106</v>
      </c>
      <c r="C39" s="18"/>
      <c r="D39" s="19" t="s">
        <v>56</v>
      </c>
      <c r="E39" s="19">
        <v>5</v>
      </c>
      <c r="F39" s="20">
        <v>0</v>
      </c>
      <c r="G39" s="21">
        <v>0.23</v>
      </c>
      <c r="H39" s="22">
        <f t="shared" si="0"/>
        <v>0</v>
      </c>
      <c r="I39" s="10">
        <f t="shared" si="1"/>
        <v>0</v>
      </c>
      <c r="J39" s="23">
        <f t="shared" si="2"/>
        <v>0</v>
      </c>
    </row>
    <row r="40" spans="1:10" ht="15">
      <c r="A40" s="16">
        <f t="shared" si="3"/>
        <v>36</v>
      </c>
      <c r="B40" s="17" t="s">
        <v>107</v>
      </c>
      <c r="C40" s="18"/>
      <c r="D40" s="19" t="s">
        <v>56</v>
      </c>
      <c r="E40" s="19">
        <v>30</v>
      </c>
      <c r="F40" s="20">
        <v>0</v>
      </c>
      <c r="G40" s="21">
        <v>0.23</v>
      </c>
      <c r="H40" s="22">
        <f t="shared" si="0"/>
        <v>0</v>
      </c>
      <c r="I40" s="10">
        <f t="shared" si="1"/>
        <v>0</v>
      </c>
      <c r="J40" s="23">
        <f t="shared" si="2"/>
        <v>0</v>
      </c>
    </row>
    <row r="41" spans="1:10" ht="15">
      <c r="A41" s="16">
        <f t="shared" si="3"/>
        <v>37</v>
      </c>
      <c r="B41" s="17" t="s">
        <v>129</v>
      </c>
      <c r="C41" s="18"/>
      <c r="D41" s="19" t="s">
        <v>56</v>
      </c>
      <c r="E41" s="19">
        <v>100</v>
      </c>
      <c r="F41" s="20">
        <v>0</v>
      </c>
      <c r="G41" s="21">
        <v>0.23</v>
      </c>
      <c r="H41" s="22">
        <f t="shared" si="0"/>
        <v>0</v>
      </c>
      <c r="I41" s="10">
        <f t="shared" si="1"/>
        <v>0</v>
      </c>
      <c r="J41" s="23">
        <f t="shared" si="2"/>
        <v>0</v>
      </c>
    </row>
    <row r="42" spans="1:10" ht="15">
      <c r="A42" s="16">
        <f t="shared" si="3"/>
        <v>38</v>
      </c>
      <c r="B42" s="17" t="s">
        <v>130</v>
      </c>
      <c r="C42" s="18"/>
      <c r="D42" s="19" t="s">
        <v>56</v>
      </c>
      <c r="E42" s="19">
        <v>70</v>
      </c>
      <c r="F42" s="20">
        <v>0</v>
      </c>
      <c r="G42" s="21">
        <v>0.23</v>
      </c>
      <c r="H42" s="22">
        <f t="shared" si="0"/>
        <v>0</v>
      </c>
      <c r="I42" s="10">
        <f t="shared" si="1"/>
        <v>0</v>
      </c>
      <c r="J42" s="23">
        <f t="shared" si="2"/>
        <v>0</v>
      </c>
    </row>
    <row r="43" spans="1:10" ht="15">
      <c r="A43" s="16">
        <f t="shared" si="3"/>
        <v>39</v>
      </c>
      <c r="B43" s="17" t="s">
        <v>131</v>
      </c>
      <c r="C43" s="18"/>
      <c r="D43" s="19" t="s">
        <v>56</v>
      </c>
      <c r="E43" s="19">
        <v>60</v>
      </c>
      <c r="F43" s="20">
        <v>0</v>
      </c>
      <c r="G43" s="21">
        <v>0.23</v>
      </c>
      <c r="H43" s="22">
        <f t="shared" si="0"/>
        <v>0</v>
      </c>
      <c r="I43" s="10">
        <f t="shared" si="1"/>
        <v>0</v>
      </c>
      <c r="J43" s="23">
        <f t="shared" si="2"/>
        <v>0</v>
      </c>
    </row>
    <row r="44" spans="1:10" ht="15">
      <c r="A44" s="16">
        <f t="shared" si="3"/>
        <v>40</v>
      </c>
      <c r="B44" s="17" t="s">
        <v>91</v>
      </c>
      <c r="C44" s="18"/>
      <c r="D44" s="19" t="s">
        <v>56</v>
      </c>
      <c r="E44" s="19">
        <v>5</v>
      </c>
      <c r="F44" s="20">
        <v>0</v>
      </c>
      <c r="G44" s="21">
        <v>0.23</v>
      </c>
      <c r="H44" s="22">
        <f t="shared" si="0"/>
        <v>0</v>
      </c>
      <c r="I44" s="10">
        <f t="shared" si="1"/>
        <v>0</v>
      </c>
      <c r="J44" s="23">
        <f t="shared" si="2"/>
        <v>0</v>
      </c>
    </row>
    <row r="45" spans="1:10" ht="25.5">
      <c r="A45" s="16">
        <f t="shared" si="3"/>
        <v>41</v>
      </c>
      <c r="B45" s="17" t="s">
        <v>61</v>
      </c>
      <c r="C45" s="18"/>
      <c r="D45" s="19" t="s">
        <v>56</v>
      </c>
      <c r="E45" s="19">
        <v>45</v>
      </c>
      <c r="F45" s="20">
        <v>0</v>
      </c>
      <c r="G45" s="21">
        <v>0.23</v>
      </c>
      <c r="H45" s="22">
        <f t="shared" si="0"/>
        <v>0</v>
      </c>
      <c r="I45" s="10">
        <f t="shared" si="1"/>
        <v>0</v>
      </c>
      <c r="J45" s="23">
        <f t="shared" si="2"/>
        <v>0</v>
      </c>
    </row>
    <row r="46" spans="1:10" ht="15">
      <c r="A46" s="16">
        <f t="shared" si="3"/>
        <v>42</v>
      </c>
      <c r="B46" s="17" t="s">
        <v>92</v>
      </c>
      <c r="C46" s="18"/>
      <c r="D46" s="19" t="s">
        <v>56</v>
      </c>
      <c r="E46" s="19">
        <v>10</v>
      </c>
      <c r="F46" s="20">
        <v>0</v>
      </c>
      <c r="G46" s="21">
        <v>0.23</v>
      </c>
      <c r="H46" s="22">
        <f t="shared" si="0"/>
        <v>0</v>
      </c>
      <c r="I46" s="10">
        <f t="shared" si="1"/>
        <v>0</v>
      </c>
      <c r="J46" s="23">
        <f t="shared" ref="J46:J79" si="4">H46+I46</f>
        <v>0</v>
      </c>
    </row>
    <row r="47" spans="1:10" ht="15">
      <c r="A47" s="16">
        <f t="shared" si="3"/>
        <v>43</v>
      </c>
      <c r="B47" s="17" t="s">
        <v>62</v>
      </c>
      <c r="C47" s="18"/>
      <c r="D47" s="48" t="s">
        <v>181</v>
      </c>
      <c r="E47" s="19">
        <v>10</v>
      </c>
      <c r="F47" s="20">
        <v>0</v>
      </c>
      <c r="G47" s="21">
        <v>0.23</v>
      </c>
      <c r="H47" s="22">
        <f t="shared" si="0"/>
        <v>0</v>
      </c>
      <c r="I47" s="10">
        <f t="shared" si="1"/>
        <v>0</v>
      </c>
      <c r="J47" s="23">
        <f t="shared" si="4"/>
        <v>0</v>
      </c>
    </row>
    <row r="48" spans="1:10" ht="25.5">
      <c r="A48" s="16">
        <f t="shared" si="3"/>
        <v>44</v>
      </c>
      <c r="B48" s="17" t="s">
        <v>108</v>
      </c>
      <c r="C48" s="18"/>
      <c r="D48" s="19" t="s">
        <v>56</v>
      </c>
      <c r="E48" s="19">
        <v>70</v>
      </c>
      <c r="F48" s="20">
        <v>0</v>
      </c>
      <c r="G48" s="21">
        <v>0.23</v>
      </c>
      <c r="H48" s="22">
        <f t="shared" si="0"/>
        <v>0</v>
      </c>
      <c r="I48" s="10">
        <f t="shared" si="1"/>
        <v>0</v>
      </c>
      <c r="J48" s="23">
        <f t="shared" si="4"/>
        <v>0</v>
      </c>
    </row>
    <row r="49" spans="1:10" ht="38.25">
      <c r="A49" s="16">
        <f t="shared" si="3"/>
        <v>45</v>
      </c>
      <c r="B49" s="17" t="s">
        <v>109</v>
      </c>
      <c r="C49" s="18"/>
      <c r="D49" s="19" t="s">
        <v>55</v>
      </c>
      <c r="E49" s="19">
        <v>270</v>
      </c>
      <c r="F49" s="20">
        <v>0</v>
      </c>
      <c r="G49" s="21">
        <v>0.23</v>
      </c>
      <c r="H49" s="22">
        <f t="shared" si="0"/>
        <v>0</v>
      </c>
      <c r="I49" s="10">
        <f t="shared" si="1"/>
        <v>0</v>
      </c>
      <c r="J49" s="23">
        <f t="shared" si="4"/>
        <v>0</v>
      </c>
    </row>
    <row r="50" spans="1:10" ht="39.75" customHeight="1">
      <c r="A50" s="16">
        <f t="shared" si="3"/>
        <v>46</v>
      </c>
      <c r="B50" s="17" t="s">
        <v>110</v>
      </c>
      <c r="C50" s="18"/>
      <c r="D50" s="19" t="s">
        <v>55</v>
      </c>
      <c r="E50" s="19">
        <v>70</v>
      </c>
      <c r="F50" s="20">
        <v>0</v>
      </c>
      <c r="G50" s="21">
        <v>0.23</v>
      </c>
      <c r="H50" s="22">
        <f t="shared" si="0"/>
        <v>0</v>
      </c>
      <c r="I50" s="10">
        <f t="shared" si="1"/>
        <v>0</v>
      </c>
      <c r="J50" s="23">
        <f t="shared" si="4"/>
        <v>0</v>
      </c>
    </row>
    <row r="51" spans="1:10" ht="15">
      <c r="A51" s="16">
        <f t="shared" si="3"/>
        <v>47</v>
      </c>
      <c r="B51" s="17" t="s">
        <v>63</v>
      </c>
      <c r="C51" s="18"/>
      <c r="D51" s="19" t="s">
        <v>55</v>
      </c>
      <c r="E51" s="19">
        <v>20</v>
      </c>
      <c r="F51" s="20">
        <v>0</v>
      </c>
      <c r="G51" s="21">
        <v>0.23</v>
      </c>
      <c r="H51" s="22">
        <f t="shared" si="0"/>
        <v>0</v>
      </c>
      <c r="I51" s="10">
        <f t="shared" si="1"/>
        <v>0</v>
      </c>
      <c r="J51" s="23">
        <f t="shared" si="4"/>
        <v>0</v>
      </c>
    </row>
    <row r="52" spans="1:10" ht="15">
      <c r="A52" s="16">
        <f t="shared" si="3"/>
        <v>48</v>
      </c>
      <c r="B52" s="17" t="s">
        <v>64</v>
      </c>
      <c r="C52" s="18"/>
      <c r="D52" s="19" t="s">
        <v>55</v>
      </c>
      <c r="E52" s="19">
        <v>20</v>
      </c>
      <c r="F52" s="20">
        <v>0</v>
      </c>
      <c r="G52" s="21">
        <v>0.23</v>
      </c>
      <c r="H52" s="22">
        <f t="shared" si="0"/>
        <v>0</v>
      </c>
      <c r="I52" s="10">
        <f t="shared" si="1"/>
        <v>0</v>
      </c>
      <c r="J52" s="23">
        <f t="shared" si="4"/>
        <v>0</v>
      </c>
    </row>
    <row r="53" spans="1:10" ht="15">
      <c r="A53" s="16">
        <f t="shared" si="3"/>
        <v>49</v>
      </c>
      <c r="B53" s="17" t="s">
        <v>183</v>
      </c>
      <c r="C53" s="18"/>
      <c r="D53" s="19" t="s">
        <v>56</v>
      </c>
      <c r="E53" s="19">
        <v>25</v>
      </c>
      <c r="F53" s="20">
        <v>0</v>
      </c>
      <c r="G53" s="21">
        <v>0.23</v>
      </c>
      <c r="H53" s="22">
        <f t="shared" si="0"/>
        <v>0</v>
      </c>
      <c r="I53" s="10">
        <f t="shared" si="1"/>
        <v>0</v>
      </c>
      <c r="J53" s="23">
        <f t="shared" si="4"/>
        <v>0</v>
      </c>
    </row>
    <row r="54" spans="1:10" ht="15">
      <c r="A54" s="16">
        <f t="shared" si="3"/>
        <v>50</v>
      </c>
      <c r="B54" s="17" t="s">
        <v>184</v>
      </c>
      <c r="C54" s="18"/>
      <c r="D54" s="19" t="s">
        <v>56</v>
      </c>
      <c r="E54" s="19">
        <v>25</v>
      </c>
      <c r="F54" s="20">
        <v>0</v>
      </c>
      <c r="G54" s="21">
        <v>0.23</v>
      </c>
      <c r="H54" s="22">
        <f t="shared" si="0"/>
        <v>0</v>
      </c>
      <c r="I54" s="10">
        <f t="shared" si="1"/>
        <v>0</v>
      </c>
      <c r="J54" s="23">
        <f t="shared" si="4"/>
        <v>0</v>
      </c>
    </row>
    <row r="55" spans="1:10" ht="25.5">
      <c r="A55" s="16">
        <f t="shared" si="3"/>
        <v>51</v>
      </c>
      <c r="B55" s="17" t="s">
        <v>182</v>
      </c>
      <c r="C55" s="18"/>
      <c r="D55" s="19" t="s">
        <v>55</v>
      </c>
      <c r="E55" s="19">
        <v>75</v>
      </c>
      <c r="F55" s="20">
        <v>0</v>
      </c>
      <c r="G55" s="21">
        <v>0.23</v>
      </c>
      <c r="H55" s="22">
        <f t="shared" si="0"/>
        <v>0</v>
      </c>
      <c r="I55" s="10">
        <f t="shared" si="1"/>
        <v>0</v>
      </c>
      <c r="J55" s="23">
        <f t="shared" si="4"/>
        <v>0</v>
      </c>
    </row>
    <row r="56" spans="1:10" ht="21" customHeight="1">
      <c r="A56" s="16">
        <f t="shared" si="3"/>
        <v>52</v>
      </c>
      <c r="B56" s="17" t="s">
        <v>185</v>
      </c>
      <c r="C56" s="18"/>
      <c r="D56" s="19" t="s">
        <v>56</v>
      </c>
      <c r="E56" s="19">
        <v>25</v>
      </c>
      <c r="F56" s="20">
        <v>0</v>
      </c>
      <c r="G56" s="21">
        <v>0.23</v>
      </c>
      <c r="H56" s="22">
        <f t="shared" si="0"/>
        <v>0</v>
      </c>
      <c r="I56" s="10">
        <f t="shared" si="1"/>
        <v>0</v>
      </c>
      <c r="J56" s="23">
        <f t="shared" si="4"/>
        <v>0</v>
      </c>
    </row>
    <row r="57" spans="1:10" ht="20.25" customHeight="1">
      <c r="A57" s="16">
        <f t="shared" si="3"/>
        <v>53</v>
      </c>
      <c r="B57" s="17" t="s">
        <v>65</v>
      </c>
      <c r="C57" s="18"/>
      <c r="D57" s="19" t="s">
        <v>56</v>
      </c>
      <c r="E57" s="19">
        <v>1</v>
      </c>
      <c r="F57" s="20">
        <v>0</v>
      </c>
      <c r="G57" s="21">
        <v>0.23</v>
      </c>
      <c r="H57" s="22">
        <f t="shared" si="0"/>
        <v>0</v>
      </c>
      <c r="I57" s="10">
        <f t="shared" si="1"/>
        <v>0</v>
      </c>
      <c r="J57" s="23">
        <f t="shared" si="4"/>
        <v>0</v>
      </c>
    </row>
    <row r="58" spans="1:10" ht="24.75" customHeight="1">
      <c r="A58" s="16">
        <f t="shared" si="3"/>
        <v>54</v>
      </c>
      <c r="B58" s="17" t="s">
        <v>133</v>
      </c>
      <c r="C58" s="18"/>
      <c r="D58" s="19" t="s">
        <v>55</v>
      </c>
      <c r="E58" s="19">
        <v>5</v>
      </c>
      <c r="F58" s="20">
        <v>0</v>
      </c>
      <c r="G58" s="21">
        <v>0.23</v>
      </c>
      <c r="H58" s="22">
        <f t="shared" si="0"/>
        <v>0</v>
      </c>
      <c r="I58" s="10">
        <f t="shared" si="1"/>
        <v>0</v>
      </c>
      <c r="J58" s="23">
        <f t="shared" si="4"/>
        <v>0</v>
      </c>
    </row>
    <row r="59" spans="1:10" ht="24.75" customHeight="1">
      <c r="A59" s="16">
        <f t="shared" si="3"/>
        <v>55</v>
      </c>
      <c r="B59" s="17" t="s">
        <v>132</v>
      </c>
      <c r="C59" s="18"/>
      <c r="D59" s="19" t="s">
        <v>55</v>
      </c>
      <c r="E59" s="19">
        <v>20</v>
      </c>
      <c r="F59" s="20">
        <v>0</v>
      </c>
      <c r="G59" s="21"/>
      <c r="H59" s="22"/>
      <c r="I59" s="10"/>
      <c r="J59" s="23"/>
    </row>
    <row r="60" spans="1:10" ht="24.75" customHeight="1">
      <c r="A60" s="16">
        <f t="shared" si="3"/>
        <v>56</v>
      </c>
      <c r="B60" s="17" t="s">
        <v>134</v>
      </c>
      <c r="C60" s="18"/>
      <c r="D60" s="19" t="s">
        <v>55</v>
      </c>
      <c r="E60" s="19">
        <v>4</v>
      </c>
      <c r="F60" s="20">
        <v>0</v>
      </c>
      <c r="G60" s="21"/>
      <c r="H60" s="22"/>
      <c r="I60" s="10"/>
      <c r="J60" s="23"/>
    </row>
    <row r="61" spans="1:10" ht="21" customHeight="1">
      <c r="A61" s="16">
        <f t="shared" si="3"/>
        <v>57</v>
      </c>
      <c r="B61" s="17" t="s">
        <v>135</v>
      </c>
      <c r="C61" s="18"/>
      <c r="D61" s="19" t="s">
        <v>55</v>
      </c>
      <c r="E61" s="19">
        <v>10</v>
      </c>
      <c r="F61" s="20">
        <v>0</v>
      </c>
      <c r="G61" s="21">
        <v>0.23</v>
      </c>
      <c r="H61" s="22">
        <f t="shared" si="0"/>
        <v>0</v>
      </c>
      <c r="I61" s="10">
        <f t="shared" si="1"/>
        <v>0</v>
      </c>
      <c r="J61" s="23">
        <f t="shared" si="4"/>
        <v>0</v>
      </c>
    </row>
    <row r="62" spans="1:10" ht="15">
      <c r="A62" s="16">
        <f t="shared" si="3"/>
        <v>58</v>
      </c>
      <c r="B62" s="17" t="s">
        <v>136</v>
      </c>
      <c r="C62" s="18"/>
      <c r="D62" s="19" t="s">
        <v>55</v>
      </c>
      <c r="E62" s="19">
        <v>10</v>
      </c>
      <c r="F62" s="20">
        <v>0</v>
      </c>
      <c r="G62" s="21">
        <v>0.23</v>
      </c>
      <c r="H62" s="22">
        <f t="shared" si="0"/>
        <v>0</v>
      </c>
      <c r="I62" s="10">
        <f t="shared" si="1"/>
        <v>0</v>
      </c>
      <c r="J62" s="23">
        <f t="shared" si="4"/>
        <v>0</v>
      </c>
    </row>
    <row r="63" spans="1:10" ht="15">
      <c r="A63" s="16">
        <f t="shared" si="3"/>
        <v>59</v>
      </c>
      <c r="B63" s="17" t="s">
        <v>137</v>
      </c>
      <c r="C63" s="18"/>
      <c r="D63" s="19" t="s">
        <v>55</v>
      </c>
      <c r="E63" s="19">
        <v>5</v>
      </c>
      <c r="F63" s="20">
        <v>0</v>
      </c>
      <c r="G63" s="21">
        <v>0.23</v>
      </c>
      <c r="H63" s="22">
        <f t="shared" si="0"/>
        <v>0</v>
      </c>
      <c r="I63" s="10">
        <f t="shared" si="1"/>
        <v>0</v>
      </c>
      <c r="J63" s="23">
        <f t="shared" si="4"/>
        <v>0</v>
      </c>
    </row>
    <row r="64" spans="1:10" ht="25.5">
      <c r="A64" s="16">
        <f t="shared" si="3"/>
        <v>60</v>
      </c>
      <c r="B64" s="17" t="s">
        <v>66</v>
      </c>
      <c r="C64" s="18"/>
      <c r="D64" s="19" t="s">
        <v>56</v>
      </c>
      <c r="E64" s="19">
        <v>5</v>
      </c>
      <c r="F64" s="20">
        <v>0</v>
      </c>
      <c r="G64" s="21">
        <v>0.23</v>
      </c>
      <c r="H64" s="22">
        <f t="shared" si="0"/>
        <v>0</v>
      </c>
      <c r="I64" s="10">
        <f t="shared" si="1"/>
        <v>0</v>
      </c>
      <c r="J64" s="23">
        <f t="shared" si="4"/>
        <v>0</v>
      </c>
    </row>
    <row r="65" spans="1:10" ht="15">
      <c r="A65" s="16">
        <f t="shared" si="3"/>
        <v>61</v>
      </c>
      <c r="B65" s="17" t="s">
        <v>67</v>
      </c>
      <c r="C65" s="18"/>
      <c r="D65" s="19" t="s">
        <v>55</v>
      </c>
      <c r="E65" s="19">
        <v>5</v>
      </c>
      <c r="F65" s="20">
        <v>0</v>
      </c>
      <c r="G65" s="21">
        <v>0.23</v>
      </c>
      <c r="H65" s="22">
        <f t="shared" si="0"/>
        <v>0</v>
      </c>
      <c r="I65" s="10">
        <f t="shared" si="1"/>
        <v>0</v>
      </c>
      <c r="J65" s="23">
        <f t="shared" si="4"/>
        <v>0</v>
      </c>
    </row>
    <row r="66" spans="1:10" ht="18.75" customHeight="1">
      <c r="A66" s="16">
        <f t="shared" si="3"/>
        <v>62</v>
      </c>
      <c r="B66" s="24" t="s">
        <v>201</v>
      </c>
      <c r="C66" s="18"/>
      <c r="D66" s="19" t="s">
        <v>56</v>
      </c>
      <c r="E66" s="19">
        <v>3</v>
      </c>
      <c r="F66" s="20">
        <v>0</v>
      </c>
      <c r="G66" s="21">
        <v>0.23</v>
      </c>
      <c r="H66" s="22">
        <f t="shared" si="0"/>
        <v>0</v>
      </c>
      <c r="I66" s="10">
        <f t="shared" si="1"/>
        <v>0</v>
      </c>
      <c r="J66" s="23">
        <f t="shared" si="4"/>
        <v>0</v>
      </c>
    </row>
    <row r="67" spans="1:10" ht="18.75" customHeight="1">
      <c r="A67" s="16">
        <f t="shared" si="3"/>
        <v>63</v>
      </c>
      <c r="B67" s="17" t="s">
        <v>111</v>
      </c>
      <c r="C67" s="18"/>
      <c r="D67" s="19" t="s">
        <v>55</v>
      </c>
      <c r="E67" s="19">
        <v>10</v>
      </c>
      <c r="F67" s="20">
        <v>0</v>
      </c>
      <c r="G67" s="21">
        <v>0.23</v>
      </c>
      <c r="H67" s="22">
        <f t="shared" si="0"/>
        <v>0</v>
      </c>
      <c r="I67" s="10">
        <f t="shared" si="1"/>
        <v>0</v>
      </c>
      <c r="J67" s="23">
        <f t="shared" si="4"/>
        <v>0</v>
      </c>
    </row>
    <row r="68" spans="1:10" ht="18.75" customHeight="1">
      <c r="A68" s="16">
        <f t="shared" si="3"/>
        <v>64</v>
      </c>
      <c r="B68" s="17" t="s">
        <v>68</v>
      </c>
      <c r="C68" s="18"/>
      <c r="D68" s="19" t="s">
        <v>40</v>
      </c>
      <c r="E68" s="19">
        <v>2</v>
      </c>
      <c r="F68" s="20">
        <v>0</v>
      </c>
      <c r="G68" s="21">
        <v>0.23</v>
      </c>
      <c r="H68" s="22">
        <f t="shared" si="0"/>
        <v>0</v>
      </c>
      <c r="I68" s="10">
        <f t="shared" si="1"/>
        <v>0</v>
      </c>
      <c r="J68" s="23">
        <f t="shared" si="4"/>
        <v>0</v>
      </c>
    </row>
    <row r="69" spans="1:10" ht="18.75" customHeight="1">
      <c r="A69" s="16">
        <f t="shared" si="3"/>
        <v>65</v>
      </c>
      <c r="B69" s="17" t="s">
        <v>186</v>
      </c>
      <c r="C69" s="18"/>
      <c r="D69" s="19" t="s">
        <v>55</v>
      </c>
      <c r="E69" s="19">
        <v>140</v>
      </c>
      <c r="F69" s="20">
        <v>0</v>
      </c>
      <c r="G69" s="21">
        <v>0.23</v>
      </c>
      <c r="H69" s="22">
        <f t="shared" si="0"/>
        <v>0</v>
      </c>
      <c r="I69" s="10">
        <f t="shared" si="1"/>
        <v>0</v>
      </c>
      <c r="J69" s="23">
        <f t="shared" si="4"/>
        <v>0</v>
      </c>
    </row>
    <row r="70" spans="1:10" ht="30.75" customHeight="1">
      <c r="A70" s="16">
        <f t="shared" si="3"/>
        <v>66</v>
      </c>
      <c r="B70" s="17" t="s">
        <v>138</v>
      </c>
      <c r="C70" s="18"/>
      <c r="D70" s="19" t="s">
        <v>55</v>
      </c>
      <c r="E70" s="19">
        <v>20</v>
      </c>
      <c r="F70" s="20">
        <v>0</v>
      </c>
      <c r="G70" s="21">
        <v>0.23</v>
      </c>
      <c r="H70" s="22">
        <f t="shared" si="0"/>
        <v>0</v>
      </c>
      <c r="I70" s="10">
        <f t="shared" si="1"/>
        <v>0</v>
      </c>
      <c r="J70" s="23">
        <f t="shared" si="4"/>
        <v>0</v>
      </c>
    </row>
    <row r="71" spans="1:10" ht="20.25" customHeight="1">
      <c r="A71" s="16">
        <f t="shared" si="3"/>
        <v>67</v>
      </c>
      <c r="B71" s="17" t="s">
        <v>112</v>
      </c>
      <c r="C71" s="18"/>
      <c r="D71" s="19" t="s">
        <v>55</v>
      </c>
      <c r="E71" s="19">
        <v>10</v>
      </c>
      <c r="F71" s="20">
        <v>0</v>
      </c>
      <c r="G71" s="21">
        <v>0.23</v>
      </c>
      <c r="H71" s="22">
        <f t="shared" si="0"/>
        <v>0</v>
      </c>
      <c r="I71" s="10">
        <f t="shared" si="1"/>
        <v>0</v>
      </c>
      <c r="J71" s="23">
        <f t="shared" si="4"/>
        <v>0</v>
      </c>
    </row>
    <row r="72" spans="1:10" ht="20.25" customHeight="1">
      <c r="A72" s="16">
        <f t="shared" ref="A72:A135" si="5">A71+1</f>
        <v>68</v>
      </c>
      <c r="B72" s="17" t="s">
        <v>113</v>
      </c>
      <c r="C72" s="18"/>
      <c r="D72" s="19" t="s">
        <v>55</v>
      </c>
      <c r="E72" s="19">
        <v>5</v>
      </c>
      <c r="F72" s="20">
        <v>0</v>
      </c>
      <c r="G72" s="21">
        <v>0.23</v>
      </c>
      <c r="H72" s="22">
        <f t="shared" si="0"/>
        <v>0</v>
      </c>
      <c r="I72" s="10">
        <f t="shared" si="1"/>
        <v>0</v>
      </c>
      <c r="J72" s="23">
        <f t="shared" si="4"/>
        <v>0</v>
      </c>
    </row>
    <row r="73" spans="1:10" ht="20.25" customHeight="1">
      <c r="A73" s="16">
        <f t="shared" si="5"/>
        <v>69</v>
      </c>
      <c r="B73" s="17" t="s">
        <v>93</v>
      </c>
      <c r="C73" s="18"/>
      <c r="D73" s="19" t="s">
        <v>55</v>
      </c>
      <c r="E73" s="19">
        <v>20</v>
      </c>
      <c r="F73" s="20">
        <v>0</v>
      </c>
      <c r="G73" s="21">
        <v>0.23</v>
      </c>
      <c r="H73" s="22">
        <f t="shared" si="0"/>
        <v>0</v>
      </c>
      <c r="I73" s="10">
        <f>0.22*H73</f>
        <v>0</v>
      </c>
      <c r="J73" s="23">
        <f t="shared" si="4"/>
        <v>0</v>
      </c>
    </row>
    <row r="74" spans="1:10" ht="27" customHeight="1">
      <c r="A74" s="16">
        <f t="shared" si="5"/>
        <v>70</v>
      </c>
      <c r="B74" s="17" t="s">
        <v>202</v>
      </c>
      <c r="C74" s="18"/>
      <c r="D74" s="19" t="s">
        <v>55</v>
      </c>
      <c r="E74" s="19">
        <v>15</v>
      </c>
      <c r="F74" s="20">
        <v>0</v>
      </c>
      <c r="G74" s="21">
        <v>0.23</v>
      </c>
      <c r="H74" s="22">
        <f t="shared" si="0"/>
        <v>0</v>
      </c>
      <c r="I74" s="10">
        <f t="shared" si="1"/>
        <v>0</v>
      </c>
      <c r="J74" s="23">
        <f t="shared" si="4"/>
        <v>0</v>
      </c>
    </row>
    <row r="75" spans="1:10" ht="20.25" customHeight="1">
      <c r="A75" s="16">
        <f t="shared" si="5"/>
        <v>71</v>
      </c>
      <c r="B75" s="17" t="s">
        <v>114</v>
      </c>
      <c r="C75" s="18"/>
      <c r="D75" s="19" t="s">
        <v>55</v>
      </c>
      <c r="E75" s="19">
        <v>415</v>
      </c>
      <c r="F75" s="20">
        <v>0</v>
      </c>
      <c r="G75" s="21">
        <v>0.23</v>
      </c>
      <c r="H75" s="22">
        <f t="shared" si="0"/>
        <v>0</v>
      </c>
      <c r="I75" s="10">
        <f t="shared" si="1"/>
        <v>0</v>
      </c>
      <c r="J75" s="23">
        <f t="shared" si="4"/>
        <v>0</v>
      </c>
    </row>
    <row r="76" spans="1:10" ht="20.25" customHeight="1">
      <c r="A76" s="16">
        <f t="shared" si="5"/>
        <v>72</v>
      </c>
      <c r="B76" s="17" t="s">
        <v>115</v>
      </c>
      <c r="C76" s="18"/>
      <c r="D76" s="19" t="s">
        <v>56</v>
      </c>
      <c r="E76" s="19">
        <v>50</v>
      </c>
      <c r="F76" s="20">
        <v>0</v>
      </c>
      <c r="G76" s="21">
        <v>0.23</v>
      </c>
      <c r="H76" s="22">
        <f t="shared" si="0"/>
        <v>0</v>
      </c>
      <c r="I76" s="10">
        <f t="shared" si="1"/>
        <v>0</v>
      </c>
      <c r="J76" s="23">
        <f t="shared" si="4"/>
        <v>0</v>
      </c>
    </row>
    <row r="77" spans="1:10" ht="20.25" customHeight="1">
      <c r="A77" s="16">
        <f t="shared" si="5"/>
        <v>73</v>
      </c>
      <c r="B77" s="17" t="s">
        <v>69</v>
      </c>
      <c r="C77" s="18"/>
      <c r="D77" s="19" t="s">
        <v>55</v>
      </c>
      <c r="E77" s="19">
        <v>20</v>
      </c>
      <c r="F77" s="20">
        <v>0</v>
      </c>
      <c r="G77" s="21">
        <v>0.23</v>
      </c>
      <c r="H77" s="22">
        <f t="shared" si="0"/>
        <v>0</v>
      </c>
      <c r="I77" s="10">
        <f t="shared" si="1"/>
        <v>0</v>
      </c>
      <c r="J77" s="23">
        <f t="shared" si="4"/>
        <v>0</v>
      </c>
    </row>
    <row r="78" spans="1:10" ht="20.25" customHeight="1">
      <c r="A78" s="16">
        <f t="shared" si="5"/>
        <v>74</v>
      </c>
      <c r="B78" s="17" t="s">
        <v>70</v>
      </c>
      <c r="C78" s="18"/>
      <c r="D78" s="19" t="s">
        <v>56</v>
      </c>
      <c r="E78" s="19">
        <v>30</v>
      </c>
      <c r="F78" s="20">
        <v>0</v>
      </c>
      <c r="G78" s="21">
        <v>0.23</v>
      </c>
      <c r="H78" s="22">
        <f t="shared" si="0"/>
        <v>0</v>
      </c>
      <c r="I78" s="10">
        <f t="shared" si="1"/>
        <v>0</v>
      </c>
      <c r="J78" s="23">
        <f t="shared" si="4"/>
        <v>0</v>
      </c>
    </row>
    <row r="79" spans="1:10" ht="20.25" customHeight="1">
      <c r="A79" s="16">
        <f t="shared" si="5"/>
        <v>75</v>
      </c>
      <c r="B79" s="17" t="s">
        <v>71</v>
      </c>
      <c r="C79" s="18"/>
      <c r="D79" s="19" t="s">
        <v>56</v>
      </c>
      <c r="E79" s="19">
        <v>10</v>
      </c>
      <c r="F79" s="20">
        <v>0</v>
      </c>
      <c r="G79" s="21">
        <v>0.23</v>
      </c>
      <c r="H79" s="22">
        <f t="shared" si="0"/>
        <v>0</v>
      </c>
      <c r="I79" s="10">
        <f t="shared" si="1"/>
        <v>0</v>
      </c>
      <c r="J79" s="23">
        <f t="shared" si="4"/>
        <v>0</v>
      </c>
    </row>
    <row r="80" spans="1:10" ht="38.25">
      <c r="A80" s="16">
        <f t="shared" si="5"/>
        <v>76</v>
      </c>
      <c r="B80" s="17" t="s">
        <v>116</v>
      </c>
      <c r="C80" s="18"/>
      <c r="D80" s="19" t="s">
        <v>55</v>
      </c>
      <c r="E80" s="19">
        <v>55</v>
      </c>
      <c r="F80" s="20">
        <v>0</v>
      </c>
      <c r="G80" s="21">
        <v>0.23</v>
      </c>
      <c r="H80" s="22">
        <f t="shared" ref="H80:H144" si="6">F80*E80</f>
        <v>0</v>
      </c>
      <c r="I80" s="10">
        <f t="shared" si="1"/>
        <v>0</v>
      </c>
      <c r="J80" s="23">
        <f t="shared" ref="J80:J106" si="7">H80+I80</f>
        <v>0</v>
      </c>
    </row>
    <row r="81" spans="1:10" ht="15">
      <c r="A81" s="16">
        <f t="shared" si="5"/>
        <v>77</v>
      </c>
      <c r="B81" s="17" t="s">
        <v>206</v>
      </c>
      <c r="C81" s="18"/>
      <c r="D81" s="19" t="s">
        <v>56</v>
      </c>
      <c r="E81" s="19">
        <v>2</v>
      </c>
      <c r="F81" s="20">
        <v>0</v>
      </c>
      <c r="G81" s="21">
        <v>0.23</v>
      </c>
      <c r="H81" s="22">
        <f t="shared" si="6"/>
        <v>0</v>
      </c>
      <c r="I81" s="10">
        <f t="shared" ref="I81:I145" si="8">0.22*H81</f>
        <v>0</v>
      </c>
      <c r="J81" s="23">
        <f t="shared" si="7"/>
        <v>0</v>
      </c>
    </row>
    <row r="82" spans="1:10" ht="30" customHeight="1">
      <c r="A82" s="16">
        <f t="shared" si="5"/>
        <v>78</v>
      </c>
      <c r="B82" s="17" t="s">
        <v>207</v>
      </c>
      <c r="C82" s="18"/>
      <c r="D82" s="19" t="s">
        <v>55</v>
      </c>
      <c r="E82" s="19">
        <v>1</v>
      </c>
      <c r="F82" s="20">
        <v>0</v>
      </c>
      <c r="G82" s="21">
        <v>0.23</v>
      </c>
      <c r="H82" s="22">
        <f t="shared" si="6"/>
        <v>0</v>
      </c>
      <c r="I82" s="10">
        <f t="shared" si="8"/>
        <v>0</v>
      </c>
      <c r="J82" s="23">
        <f t="shared" si="7"/>
        <v>0</v>
      </c>
    </row>
    <row r="83" spans="1:10" ht="24" customHeight="1">
      <c r="A83" s="16">
        <f t="shared" si="5"/>
        <v>79</v>
      </c>
      <c r="B83" s="17" t="s">
        <v>72</v>
      </c>
      <c r="C83" s="18"/>
      <c r="D83" s="19" t="s">
        <v>55</v>
      </c>
      <c r="E83" s="19">
        <v>50</v>
      </c>
      <c r="F83" s="20">
        <v>0</v>
      </c>
      <c r="G83" s="21">
        <v>0.23</v>
      </c>
      <c r="H83" s="22">
        <f t="shared" si="6"/>
        <v>0</v>
      </c>
      <c r="I83" s="10">
        <f t="shared" si="8"/>
        <v>0</v>
      </c>
      <c r="J83" s="23">
        <f t="shared" si="7"/>
        <v>0</v>
      </c>
    </row>
    <row r="84" spans="1:10" ht="24" customHeight="1">
      <c r="A84" s="16">
        <f t="shared" si="5"/>
        <v>80</v>
      </c>
      <c r="B84" s="17" t="s">
        <v>73</v>
      </c>
      <c r="C84" s="18"/>
      <c r="D84" s="19" t="s">
        <v>55</v>
      </c>
      <c r="E84" s="19">
        <v>10</v>
      </c>
      <c r="F84" s="20">
        <v>0</v>
      </c>
      <c r="G84" s="21">
        <v>0.23</v>
      </c>
      <c r="H84" s="22">
        <f t="shared" si="6"/>
        <v>0</v>
      </c>
      <c r="I84" s="10">
        <f t="shared" si="8"/>
        <v>0</v>
      </c>
      <c r="J84" s="23">
        <f t="shared" si="7"/>
        <v>0</v>
      </c>
    </row>
    <row r="85" spans="1:10" ht="24.75" customHeight="1">
      <c r="A85" s="16">
        <f t="shared" si="5"/>
        <v>81</v>
      </c>
      <c r="B85" s="17" t="s">
        <v>75</v>
      </c>
      <c r="C85" s="18"/>
      <c r="D85" s="19" t="s">
        <v>55</v>
      </c>
      <c r="E85" s="19">
        <v>2</v>
      </c>
      <c r="F85" s="20">
        <v>0</v>
      </c>
      <c r="G85" s="21">
        <v>0.23</v>
      </c>
      <c r="H85" s="22">
        <f t="shared" si="6"/>
        <v>0</v>
      </c>
      <c r="I85" s="10">
        <f t="shared" si="8"/>
        <v>0</v>
      </c>
      <c r="J85" s="23">
        <f t="shared" si="7"/>
        <v>0</v>
      </c>
    </row>
    <row r="86" spans="1:10" ht="25.5" customHeight="1">
      <c r="A86" s="16">
        <f t="shared" si="5"/>
        <v>82</v>
      </c>
      <c r="B86" s="17" t="s">
        <v>187</v>
      </c>
      <c r="C86" s="18"/>
      <c r="D86" s="19" t="s">
        <v>56</v>
      </c>
      <c r="E86" s="19">
        <v>5</v>
      </c>
      <c r="F86" s="20">
        <v>0</v>
      </c>
      <c r="G86" s="21">
        <v>0.23</v>
      </c>
      <c r="H86" s="22">
        <f t="shared" si="6"/>
        <v>0</v>
      </c>
      <c r="I86" s="10">
        <f t="shared" si="8"/>
        <v>0</v>
      </c>
      <c r="J86" s="23">
        <f t="shared" si="7"/>
        <v>0</v>
      </c>
    </row>
    <row r="87" spans="1:10" ht="25.5" customHeight="1">
      <c r="A87" s="16">
        <f t="shared" si="5"/>
        <v>83</v>
      </c>
      <c r="B87" s="17" t="s">
        <v>188</v>
      </c>
      <c r="C87" s="18"/>
      <c r="D87" s="19" t="s">
        <v>56</v>
      </c>
      <c r="E87" s="19">
        <v>10</v>
      </c>
      <c r="F87" s="20">
        <v>0</v>
      </c>
      <c r="G87" s="21">
        <v>0.23</v>
      </c>
      <c r="H87" s="22">
        <f t="shared" si="6"/>
        <v>0</v>
      </c>
      <c r="I87" s="10">
        <f t="shared" si="8"/>
        <v>0</v>
      </c>
      <c r="J87" s="23">
        <f t="shared" si="7"/>
        <v>0</v>
      </c>
    </row>
    <row r="88" spans="1:10" ht="24" customHeight="1">
      <c r="A88" s="16">
        <f t="shared" si="5"/>
        <v>84</v>
      </c>
      <c r="B88" s="17" t="s">
        <v>189</v>
      </c>
      <c r="C88" s="18"/>
      <c r="D88" s="19" t="s">
        <v>56</v>
      </c>
      <c r="E88" s="19">
        <v>5</v>
      </c>
      <c r="F88" s="20">
        <v>0</v>
      </c>
      <c r="G88" s="21">
        <v>0.23</v>
      </c>
      <c r="H88" s="22">
        <f t="shared" si="6"/>
        <v>0</v>
      </c>
      <c r="I88" s="10">
        <f t="shared" si="8"/>
        <v>0</v>
      </c>
      <c r="J88" s="23">
        <f t="shared" si="7"/>
        <v>0</v>
      </c>
    </row>
    <row r="89" spans="1:10" ht="38.25">
      <c r="A89" s="16">
        <f t="shared" si="5"/>
        <v>85</v>
      </c>
      <c r="B89" s="17" t="s">
        <v>119</v>
      </c>
      <c r="C89" s="18"/>
      <c r="D89" s="19" t="s">
        <v>56</v>
      </c>
      <c r="E89" s="19">
        <v>25</v>
      </c>
      <c r="F89" s="20">
        <v>0</v>
      </c>
      <c r="G89" s="21">
        <v>0.23</v>
      </c>
      <c r="H89" s="22">
        <f t="shared" si="6"/>
        <v>0</v>
      </c>
      <c r="I89" s="10">
        <f t="shared" si="8"/>
        <v>0</v>
      </c>
      <c r="J89" s="23">
        <f t="shared" si="7"/>
        <v>0</v>
      </c>
    </row>
    <row r="90" spans="1:10" ht="38.25">
      <c r="A90" s="16">
        <f t="shared" si="5"/>
        <v>86</v>
      </c>
      <c r="B90" s="17" t="s">
        <v>120</v>
      </c>
      <c r="C90" s="18"/>
      <c r="D90" s="19" t="s">
        <v>56</v>
      </c>
      <c r="E90" s="19">
        <v>25</v>
      </c>
      <c r="F90" s="20">
        <v>0</v>
      </c>
      <c r="G90" s="21">
        <v>0.23</v>
      </c>
      <c r="H90" s="22">
        <f t="shared" si="6"/>
        <v>0</v>
      </c>
      <c r="I90" s="10">
        <f t="shared" si="8"/>
        <v>0</v>
      </c>
      <c r="J90" s="23">
        <f t="shared" si="7"/>
        <v>0</v>
      </c>
    </row>
    <row r="91" spans="1:10" ht="38.25">
      <c r="A91" s="16">
        <f t="shared" si="5"/>
        <v>87</v>
      </c>
      <c r="B91" s="17" t="s">
        <v>121</v>
      </c>
      <c r="C91" s="18"/>
      <c r="D91" s="19" t="s">
        <v>56</v>
      </c>
      <c r="E91" s="19">
        <v>10</v>
      </c>
      <c r="F91" s="20">
        <v>0</v>
      </c>
      <c r="G91" s="21">
        <v>0.23</v>
      </c>
      <c r="H91" s="22">
        <f t="shared" si="6"/>
        <v>0</v>
      </c>
      <c r="I91" s="10">
        <f t="shared" si="8"/>
        <v>0</v>
      </c>
      <c r="J91" s="23">
        <f t="shared" si="7"/>
        <v>0</v>
      </c>
    </row>
    <row r="92" spans="1:10" ht="38.25">
      <c r="A92" s="16">
        <f t="shared" si="5"/>
        <v>88</v>
      </c>
      <c r="B92" s="17" t="s">
        <v>0</v>
      </c>
      <c r="C92" s="18"/>
      <c r="D92" s="19" t="s">
        <v>56</v>
      </c>
      <c r="E92" s="19">
        <v>15</v>
      </c>
      <c r="F92" s="20">
        <v>0</v>
      </c>
      <c r="G92" s="21">
        <v>0.23</v>
      </c>
      <c r="H92" s="22">
        <f t="shared" si="6"/>
        <v>0</v>
      </c>
      <c r="I92" s="10">
        <f t="shared" si="8"/>
        <v>0</v>
      </c>
      <c r="J92" s="23">
        <f t="shared" si="7"/>
        <v>0</v>
      </c>
    </row>
    <row r="93" spans="1:10" ht="38.25">
      <c r="A93" s="16">
        <f t="shared" si="5"/>
        <v>89</v>
      </c>
      <c r="B93" s="17" t="s">
        <v>1</v>
      </c>
      <c r="C93" s="18"/>
      <c r="D93" s="19" t="s">
        <v>56</v>
      </c>
      <c r="E93" s="19">
        <v>5</v>
      </c>
      <c r="F93" s="20">
        <v>0</v>
      </c>
      <c r="G93" s="21">
        <v>0.23</v>
      </c>
      <c r="H93" s="22">
        <f t="shared" si="6"/>
        <v>0</v>
      </c>
      <c r="I93" s="10">
        <f t="shared" si="8"/>
        <v>0</v>
      </c>
      <c r="J93" s="23">
        <f t="shared" si="7"/>
        <v>0</v>
      </c>
    </row>
    <row r="94" spans="1:10" ht="38.25">
      <c r="A94" s="16">
        <f t="shared" si="5"/>
        <v>90</v>
      </c>
      <c r="B94" s="17" t="s">
        <v>2</v>
      </c>
      <c r="C94" s="18"/>
      <c r="D94" s="19" t="s">
        <v>56</v>
      </c>
      <c r="E94" s="19">
        <v>3</v>
      </c>
      <c r="F94" s="20">
        <v>0</v>
      </c>
      <c r="G94" s="21">
        <v>0.23</v>
      </c>
      <c r="H94" s="22">
        <f t="shared" si="6"/>
        <v>0</v>
      </c>
      <c r="I94" s="10">
        <f t="shared" si="8"/>
        <v>0</v>
      </c>
      <c r="J94" s="23">
        <f t="shared" si="7"/>
        <v>0</v>
      </c>
    </row>
    <row r="95" spans="1:10" ht="38.25">
      <c r="A95" s="16">
        <f t="shared" si="5"/>
        <v>91</v>
      </c>
      <c r="B95" s="17" t="s">
        <v>3</v>
      </c>
      <c r="C95" s="18"/>
      <c r="D95" s="19" t="s">
        <v>56</v>
      </c>
      <c r="E95" s="19">
        <v>1</v>
      </c>
      <c r="F95" s="20">
        <v>0</v>
      </c>
      <c r="G95" s="21">
        <v>0.23</v>
      </c>
      <c r="H95" s="22">
        <f t="shared" si="6"/>
        <v>0</v>
      </c>
      <c r="I95" s="10">
        <f t="shared" si="8"/>
        <v>0</v>
      </c>
      <c r="J95" s="23">
        <f t="shared" si="7"/>
        <v>0</v>
      </c>
    </row>
    <row r="96" spans="1:10" ht="38.25">
      <c r="A96" s="16">
        <f t="shared" si="5"/>
        <v>92</v>
      </c>
      <c r="B96" s="17" t="s">
        <v>4</v>
      </c>
      <c r="C96" s="18"/>
      <c r="D96" s="19" t="s">
        <v>56</v>
      </c>
      <c r="E96" s="19">
        <v>1</v>
      </c>
      <c r="F96" s="20">
        <v>0</v>
      </c>
      <c r="G96" s="21">
        <v>0.23</v>
      </c>
      <c r="H96" s="22">
        <f t="shared" si="6"/>
        <v>0</v>
      </c>
      <c r="I96" s="10">
        <f t="shared" si="8"/>
        <v>0</v>
      </c>
      <c r="J96" s="23">
        <f t="shared" si="7"/>
        <v>0</v>
      </c>
    </row>
    <row r="97" spans="1:10" ht="38.25">
      <c r="A97" s="16">
        <f t="shared" si="5"/>
        <v>93</v>
      </c>
      <c r="B97" s="17" t="s">
        <v>5</v>
      </c>
      <c r="C97" s="18"/>
      <c r="D97" s="19" t="s">
        <v>56</v>
      </c>
      <c r="E97" s="19">
        <v>1</v>
      </c>
      <c r="F97" s="20">
        <v>0</v>
      </c>
      <c r="G97" s="21">
        <v>0.23</v>
      </c>
      <c r="H97" s="22">
        <f t="shared" si="6"/>
        <v>0</v>
      </c>
      <c r="I97" s="10">
        <f t="shared" si="8"/>
        <v>0</v>
      </c>
      <c r="J97" s="23">
        <f t="shared" si="7"/>
        <v>0</v>
      </c>
    </row>
    <row r="98" spans="1:10" ht="38.25">
      <c r="A98" s="16">
        <f t="shared" si="5"/>
        <v>94</v>
      </c>
      <c r="B98" s="17" t="s">
        <v>6</v>
      </c>
      <c r="C98" s="18"/>
      <c r="D98" s="19" t="s">
        <v>56</v>
      </c>
      <c r="E98" s="19">
        <v>1</v>
      </c>
      <c r="F98" s="20">
        <v>0</v>
      </c>
      <c r="G98" s="21">
        <v>0.23</v>
      </c>
      <c r="H98" s="22">
        <f t="shared" si="6"/>
        <v>0</v>
      </c>
      <c r="I98" s="10">
        <f t="shared" si="8"/>
        <v>0</v>
      </c>
      <c r="J98" s="23">
        <f t="shared" si="7"/>
        <v>0</v>
      </c>
    </row>
    <row r="99" spans="1:10" ht="15">
      <c r="A99" s="16">
        <f t="shared" si="5"/>
        <v>95</v>
      </c>
      <c r="B99" s="17" t="s">
        <v>7</v>
      </c>
      <c r="C99" s="18"/>
      <c r="D99" s="19" t="s">
        <v>56</v>
      </c>
      <c r="E99" s="19">
        <v>20</v>
      </c>
      <c r="F99" s="20">
        <v>0</v>
      </c>
      <c r="G99" s="21">
        <v>0.23</v>
      </c>
      <c r="H99" s="22">
        <f t="shared" si="6"/>
        <v>0</v>
      </c>
      <c r="I99" s="10">
        <f t="shared" si="8"/>
        <v>0</v>
      </c>
      <c r="J99" s="23">
        <f t="shared" si="7"/>
        <v>0</v>
      </c>
    </row>
    <row r="100" spans="1:10" ht="15">
      <c r="A100" s="16">
        <f t="shared" si="5"/>
        <v>96</v>
      </c>
      <c r="B100" s="17" t="s">
        <v>8</v>
      </c>
      <c r="C100" s="18"/>
      <c r="D100" s="19" t="s">
        <v>56</v>
      </c>
      <c r="E100" s="19">
        <v>10</v>
      </c>
      <c r="F100" s="20">
        <v>0</v>
      </c>
      <c r="G100" s="21">
        <v>0.23</v>
      </c>
      <c r="H100" s="22">
        <f t="shared" si="6"/>
        <v>0</v>
      </c>
      <c r="I100" s="10">
        <f t="shared" si="8"/>
        <v>0</v>
      </c>
      <c r="J100" s="23">
        <f t="shared" si="7"/>
        <v>0</v>
      </c>
    </row>
    <row r="101" spans="1:10" ht="15">
      <c r="A101" s="16">
        <f t="shared" si="5"/>
        <v>97</v>
      </c>
      <c r="B101" s="17" t="s">
        <v>9</v>
      </c>
      <c r="C101" s="18"/>
      <c r="D101" s="19" t="s">
        <v>56</v>
      </c>
      <c r="E101" s="19">
        <v>30</v>
      </c>
      <c r="F101" s="20">
        <v>0</v>
      </c>
      <c r="G101" s="21">
        <v>0.23</v>
      </c>
      <c r="H101" s="22">
        <f t="shared" si="6"/>
        <v>0</v>
      </c>
      <c r="I101" s="10">
        <f t="shared" si="8"/>
        <v>0</v>
      </c>
      <c r="J101" s="23">
        <f t="shared" si="7"/>
        <v>0</v>
      </c>
    </row>
    <row r="102" spans="1:10" ht="15">
      <c r="A102" s="16">
        <f t="shared" si="5"/>
        <v>98</v>
      </c>
      <c r="B102" s="17" t="s">
        <v>10</v>
      </c>
      <c r="C102" s="18"/>
      <c r="D102" s="19" t="s">
        <v>56</v>
      </c>
      <c r="E102" s="19">
        <v>10</v>
      </c>
      <c r="F102" s="20">
        <v>0</v>
      </c>
      <c r="G102" s="21">
        <v>0.23</v>
      </c>
      <c r="H102" s="22">
        <f t="shared" si="6"/>
        <v>0</v>
      </c>
      <c r="I102" s="10">
        <f t="shared" si="8"/>
        <v>0</v>
      </c>
      <c r="J102" s="23">
        <f t="shared" si="7"/>
        <v>0</v>
      </c>
    </row>
    <row r="103" spans="1:10" ht="15">
      <c r="A103" s="16">
        <f t="shared" si="5"/>
        <v>99</v>
      </c>
      <c r="B103" s="17" t="s">
        <v>11</v>
      </c>
      <c r="C103" s="18"/>
      <c r="D103" s="19" t="s">
        <v>56</v>
      </c>
      <c r="E103" s="19">
        <v>4</v>
      </c>
      <c r="F103" s="20">
        <v>0</v>
      </c>
      <c r="G103" s="21">
        <v>0.23</v>
      </c>
      <c r="H103" s="22">
        <f t="shared" si="6"/>
        <v>0</v>
      </c>
      <c r="I103" s="10">
        <f t="shared" si="8"/>
        <v>0</v>
      </c>
      <c r="J103" s="23">
        <f t="shared" si="7"/>
        <v>0</v>
      </c>
    </row>
    <row r="104" spans="1:10" ht="15">
      <c r="A104" s="16">
        <f t="shared" si="5"/>
        <v>100</v>
      </c>
      <c r="B104" s="17" t="s">
        <v>12</v>
      </c>
      <c r="C104" s="18"/>
      <c r="D104" s="19" t="s">
        <v>56</v>
      </c>
      <c r="E104" s="19">
        <v>1</v>
      </c>
      <c r="F104" s="20">
        <v>0</v>
      </c>
      <c r="G104" s="21">
        <v>0.23</v>
      </c>
      <c r="H104" s="22">
        <f t="shared" si="6"/>
        <v>0</v>
      </c>
      <c r="I104" s="10">
        <f t="shared" si="8"/>
        <v>0</v>
      </c>
      <c r="J104" s="23">
        <f t="shared" si="7"/>
        <v>0</v>
      </c>
    </row>
    <row r="105" spans="1:10" ht="15">
      <c r="A105" s="16">
        <f t="shared" si="5"/>
        <v>101</v>
      </c>
      <c r="B105" s="17" t="s">
        <v>13</v>
      </c>
      <c r="C105" s="18"/>
      <c r="D105" s="19" t="s">
        <v>56</v>
      </c>
      <c r="E105" s="19">
        <v>1</v>
      </c>
      <c r="F105" s="20">
        <v>0</v>
      </c>
      <c r="G105" s="21">
        <v>0.23</v>
      </c>
      <c r="H105" s="22">
        <f t="shared" si="6"/>
        <v>0</v>
      </c>
      <c r="I105" s="10">
        <f t="shared" si="8"/>
        <v>0</v>
      </c>
      <c r="J105" s="23">
        <f t="shared" si="7"/>
        <v>0</v>
      </c>
    </row>
    <row r="106" spans="1:10" ht="15">
      <c r="A106" s="16">
        <f t="shared" si="5"/>
        <v>102</v>
      </c>
      <c r="B106" s="17" t="s">
        <v>14</v>
      </c>
      <c r="C106" s="18"/>
      <c r="D106" s="19" t="s">
        <v>56</v>
      </c>
      <c r="E106" s="19">
        <v>2</v>
      </c>
      <c r="F106" s="20">
        <v>0</v>
      </c>
      <c r="G106" s="21">
        <v>0.23</v>
      </c>
      <c r="H106" s="22">
        <f t="shared" si="6"/>
        <v>0</v>
      </c>
      <c r="I106" s="10">
        <f t="shared" si="8"/>
        <v>0</v>
      </c>
      <c r="J106" s="23">
        <f t="shared" si="7"/>
        <v>0</v>
      </c>
    </row>
    <row r="107" spans="1:10" ht="15">
      <c r="A107" s="16">
        <f t="shared" si="5"/>
        <v>103</v>
      </c>
      <c r="B107" s="17" t="s">
        <v>15</v>
      </c>
      <c r="C107" s="18"/>
      <c r="D107" s="19" t="s">
        <v>56</v>
      </c>
      <c r="E107" s="19">
        <v>2</v>
      </c>
      <c r="F107" s="20">
        <v>0</v>
      </c>
      <c r="G107" s="21">
        <v>0.23</v>
      </c>
      <c r="H107" s="22">
        <f t="shared" si="6"/>
        <v>0</v>
      </c>
      <c r="I107" s="10">
        <f t="shared" si="8"/>
        <v>0</v>
      </c>
      <c r="J107" s="23">
        <f t="shared" ref="J107:J151" si="9">H107+I107</f>
        <v>0</v>
      </c>
    </row>
    <row r="108" spans="1:10" ht="15">
      <c r="A108" s="16">
        <f t="shared" si="5"/>
        <v>104</v>
      </c>
      <c r="B108" s="17" t="s">
        <v>16</v>
      </c>
      <c r="C108" s="18"/>
      <c r="D108" s="19" t="s">
        <v>56</v>
      </c>
      <c r="E108" s="19">
        <v>4</v>
      </c>
      <c r="F108" s="20">
        <v>0</v>
      </c>
      <c r="G108" s="21">
        <v>0.23</v>
      </c>
      <c r="H108" s="22">
        <f t="shared" si="6"/>
        <v>0</v>
      </c>
      <c r="I108" s="10">
        <f t="shared" si="8"/>
        <v>0</v>
      </c>
      <c r="J108" s="23">
        <f t="shared" si="9"/>
        <v>0</v>
      </c>
    </row>
    <row r="109" spans="1:10" ht="15">
      <c r="A109" s="16">
        <f t="shared" si="5"/>
        <v>105</v>
      </c>
      <c r="B109" s="17" t="s">
        <v>17</v>
      </c>
      <c r="C109" s="18"/>
      <c r="D109" s="19" t="s">
        <v>56</v>
      </c>
      <c r="E109" s="19">
        <v>5</v>
      </c>
      <c r="F109" s="20">
        <v>0</v>
      </c>
      <c r="G109" s="21">
        <v>0.23</v>
      </c>
      <c r="H109" s="22">
        <f t="shared" si="6"/>
        <v>0</v>
      </c>
      <c r="I109" s="10">
        <f t="shared" si="8"/>
        <v>0</v>
      </c>
      <c r="J109" s="23">
        <f t="shared" si="9"/>
        <v>0</v>
      </c>
    </row>
    <row r="110" spans="1:10" ht="25.5">
      <c r="A110" s="16">
        <f t="shared" si="5"/>
        <v>106</v>
      </c>
      <c r="B110" s="17" t="s">
        <v>208</v>
      </c>
      <c r="C110" s="18"/>
      <c r="D110" s="19" t="s">
        <v>55</v>
      </c>
      <c r="E110" s="19">
        <v>6000</v>
      </c>
      <c r="F110" s="20">
        <v>0</v>
      </c>
      <c r="G110" s="21">
        <v>0.23</v>
      </c>
      <c r="H110" s="22">
        <f>F110*E110</f>
        <v>0</v>
      </c>
      <c r="I110" s="10">
        <f>0.22*H110</f>
        <v>0</v>
      </c>
      <c r="J110" s="23">
        <f>H110+I110</f>
        <v>0</v>
      </c>
    </row>
    <row r="111" spans="1:10" ht="25.5">
      <c r="A111" s="16">
        <f t="shared" si="5"/>
        <v>107</v>
      </c>
      <c r="B111" s="17" t="s">
        <v>209</v>
      </c>
      <c r="C111" s="18"/>
      <c r="D111" s="19" t="s">
        <v>55</v>
      </c>
      <c r="E111" s="19">
        <v>300</v>
      </c>
      <c r="F111" s="20">
        <v>0</v>
      </c>
      <c r="G111" s="21">
        <v>0.23</v>
      </c>
      <c r="H111" s="22">
        <f t="shared" si="6"/>
        <v>0</v>
      </c>
      <c r="I111" s="10">
        <f t="shared" si="8"/>
        <v>0</v>
      </c>
      <c r="J111" s="23">
        <f t="shared" si="9"/>
        <v>0</v>
      </c>
    </row>
    <row r="112" spans="1:10" ht="25.5">
      <c r="A112" s="16">
        <f t="shared" si="5"/>
        <v>108</v>
      </c>
      <c r="B112" s="17" t="s">
        <v>210</v>
      </c>
      <c r="C112" s="18"/>
      <c r="D112" s="19" t="s">
        <v>55</v>
      </c>
      <c r="E112" s="19">
        <v>6300</v>
      </c>
      <c r="F112" s="20">
        <v>0</v>
      </c>
      <c r="G112" s="21">
        <v>0.23</v>
      </c>
      <c r="H112" s="22">
        <f t="shared" si="6"/>
        <v>0</v>
      </c>
      <c r="I112" s="10">
        <f t="shared" si="8"/>
        <v>0</v>
      </c>
      <c r="J112" s="23">
        <f t="shared" si="9"/>
        <v>0</v>
      </c>
    </row>
    <row r="113" spans="1:10" ht="25.5">
      <c r="A113" s="16">
        <f t="shared" si="5"/>
        <v>109</v>
      </c>
      <c r="B113" s="17" t="s">
        <v>211</v>
      </c>
      <c r="C113" s="18"/>
      <c r="D113" s="19" t="s">
        <v>55</v>
      </c>
      <c r="E113" s="19">
        <v>6200</v>
      </c>
      <c r="F113" s="20">
        <v>0</v>
      </c>
      <c r="G113" s="21">
        <v>0.23</v>
      </c>
      <c r="H113" s="22">
        <f t="shared" si="6"/>
        <v>0</v>
      </c>
      <c r="I113" s="10">
        <f t="shared" si="8"/>
        <v>0</v>
      </c>
      <c r="J113" s="23">
        <f t="shared" si="9"/>
        <v>0</v>
      </c>
    </row>
    <row r="114" spans="1:10" ht="25.5">
      <c r="A114" s="16">
        <f t="shared" si="5"/>
        <v>110</v>
      </c>
      <c r="B114" s="17" t="s">
        <v>212</v>
      </c>
      <c r="C114" s="18"/>
      <c r="D114" s="19" t="s">
        <v>55</v>
      </c>
      <c r="E114" s="19">
        <v>6500</v>
      </c>
      <c r="F114" s="20">
        <v>0</v>
      </c>
      <c r="G114" s="21"/>
      <c r="H114" s="22"/>
      <c r="I114" s="10"/>
      <c r="J114" s="23"/>
    </row>
    <row r="115" spans="1:10" ht="25.5">
      <c r="A115" s="16">
        <f t="shared" si="5"/>
        <v>111</v>
      </c>
      <c r="B115" s="17" t="s">
        <v>213</v>
      </c>
      <c r="C115" s="18"/>
      <c r="D115" s="19" t="s">
        <v>55</v>
      </c>
      <c r="E115" s="19">
        <v>6100</v>
      </c>
      <c r="F115" s="20">
        <v>0</v>
      </c>
      <c r="G115" s="21">
        <v>0.23</v>
      </c>
      <c r="H115" s="22">
        <f t="shared" si="6"/>
        <v>0</v>
      </c>
      <c r="I115" s="10">
        <f t="shared" si="8"/>
        <v>0</v>
      </c>
      <c r="J115" s="23">
        <f t="shared" si="9"/>
        <v>0</v>
      </c>
    </row>
    <row r="116" spans="1:10" ht="25.5">
      <c r="A116" s="16">
        <f t="shared" si="5"/>
        <v>112</v>
      </c>
      <c r="B116" s="17" t="s">
        <v>214</v>
      </c>
      <c r="C116" s="18"/>
      <c r="D116" s="19" t="s">
        <v>55</v>
      </c>
      <c r="E116" s="19">
        <v>2000</v>
      </c>
      <c r="F116" s="20">
        <v>0</v>
      </c>
      <c r="G116" s="21"/>
      <c r="H116" s="22"/>
      <c r="I116" s="10"/>
      <c r="J116" s="23"/>
    </row>
    <row r="117" spans="1:10" ht="27.75" customHeight="1">
      <c r="A117" s="16">
        <f t="shared" si="5"/>
        <v>113</v>
      </c>
      <c r="B117" s="17" t="s">
        <v>215</v>
      </c>
      <c r="C117" s="18"/>
      <c r="D117" s="19" t="s">
        <v>55</v>
      </c>
      <c r="E117" s="19">
        <v>2000</v>
      </c>
      <c r="F117" s="20">
        <v>0</v>
      </c>
      <c r="G117" s="21">
        <v>0.23</v>
      </c>
      <c r="H117" s="22">
        <f t="shared" si="6"/>
        <v>0</v>
      </c>
      <c r="I117" s="10">
        <f t="shared" si="8"/>
        <v>0</v>
      </c>
      <c r="J117" s="23">
        <f t="shared" si="9"/>
        <v>0</v>
      </c>
    </row>
    <row r="118" spans="1:10" ht="25.5">
      <c r="A118" s="16">
        <f t="shared" si="5"/>
        <v>114</v>
      </c>
      <c r="B118" s="17" t="s">
        <v>216</v>
      </c>
      <c r="C118" s="18"/>
      <c r="D118" s="19" t="s">
        <v>55</v>
      </c>
      <c r="E118" s="19">
        <v>600</v>
      </c>
      <c r="F118" s="20">
        <v>0</v>
      </c>
      <c r="G118" s="21">
        <v>0.23</v>
      </c>
      <c r="H118" s="22">
        <f t="shared" si="6"/>
        <v>0</v>
      </c>
      <c r="I118" s="10">
        <f t="shared" si="8"/>
        <v>0</v>
      </c>
      <c r="J118" s="23">
        <f t="shared" si="9"/>
        <v>0</v>
      </c>
    </row>
    <row r="119" spans="1:10" ht="25.5">
      <c r="A119" s="16">
        <f t="shared" si="5"/>
        <v>115</v>
      </c>
      <c r="B119" s="17" t="s">
        <v>217</v>
      </c>
      <c r="C119" s="18"/>
      <c r="D119" s="19" t="s">
        <v>55</v>
      </c>
      <c r="E119" s="19">
        <v>1000</v>
      </c>
      <c r="F119" s="20">
        <v>0</v>
      </c>
      <c r="G119" s="21">
        <v>0.23</v>
      </c>
      <c r="H119" s="22">
        <f t="shared" si="6"/>
        <v>0</v>
      </c>
      <c r="I119" s="10">
        <f t="shared" si="8"/>
        <v>0</v>
      </c>
      <c r="J119" s="23">
        <f t="shared" si="9"/>
        <v>0</v>
      </c>
    </row>
    <row r="120" spans="1:10" ht="25.5">
      <c r="A120" s="16">
        <f t="shared" si="5"/>
        <v>116</v>
      </c>
      <c r="B120" s="17" t="s">
        <v>218</v>
      </c>
      <c r="C120" s="18"/>
      <c r="D120" s="19" t="s">
        <v>55</v>
      </c>
      <c r="E120" s="19">
        <v>500</v>
      </c>
      <c r="F120" s="20">
        <v>0</v>
      </c>
      <c r="G120" s="21">
        <v>0.23</v>
      </c>
      <c r="H120" s="22">
        <f t="shared" si="6"/>
        <v>0</v>
      </c>
      <c r="I120" s="10">
        <f t="shared" si="8"/>
        <v>0</v>
      </c>
      <c r="J120" s="23">
        <f t="shared" si="9"/>
        <v>0</v>
      </c>
    </row>
    <row r="121" spans="1:10" ht="25.5">
      <c r="A121" s="16">
        <f t="shared" si="5"/>
        <v>117</v>
      </c>
      <c r="B121" s="17" t="s">
        <v>219</v>
      </c>
      <c r="C121" s="18"/>
      <c r="D121" s="19" t="s">
        <v>55</v>
      </c>
      <c r="E121" s="19">
        <v>1000</v>
      </c>
      <c r="F121" s="20">
        <v>0</v>
      </c>
      <c r="G121" s="21">
        <v>0.23</v>
      </c>
      <c r="H121" s="22">
        <f t="shared" si="6"/>
        <v>0</v>
      </c>
      <c r="I121" s="10">
        <f t="shared" si="8"/>
        <v>0</v>
      </c>
      <c r="J121" s="23">
        <f t="shared" si="9"/>
        <v>0</v>
      </c>
    </row>
    <row r="122" spans="1:10" ht="25.5">
      <c r="A122" s="16">
        <f t="shared" si="5"/>
        <v>118</v>
      </c>
      <c r="B122" s="17" t="s">
        <v>220</v>
      </c>
      <c r="C122" s="18"/>
      <c r="D122" s="19" t="s">
        <v>55</v>
      </c>
      <c r="E122" s="19">
        <v>500</v>
      </c>
      <c r="F122" s="20">
        <v>0</v>
      </c>
      <c r="G122" s="21">
        <v>0.23</v>
      </c>
      <c r="H122" s="22">
        <f t="shared" si="6"/>
        <v>0</v>
      </c>
      <c r="I122" s="10">
        <f t="shared" si="8"/>
        <v>0</v>
      </c>
      <c r="J122" s="23">
        <f t="shared" si="9"/>
        <v>0</v>
      </c>
    </row>
    <row r="123" spans="1:10" ht="25.5">
      <c r="A123" s="16">
        <f t="shared" si="5"/>
        <v>119</v>
      </c>
      <c r="B123" s="17" t="s">
        <v>221</v>
      </c>
      <c r="C123" s="18"/>
      <c r="D123" s="19" t="s">
        <v>55</v>
      </c>
      <c r="E123" s="19">
        <v>1000</v>
      </c>
      <c r="F123" s="20">
        <v>0</v>
      </c>
      <c r="G123" s="21">
        <v>0.23</v>
      </c>
      <c r="H123" s="22">
        <f t="shared" si="6"/>
        <v>0</v>
      </c>
      <c r="I123" s="10">
        <f t="shared" si="8"/>
        <v>0</v>
      </c>
      <c r="J123" s="23">
        <f t="shared" si="9"/>
        <v>0</v>
      </c>
    </row>
    <row r="124" spans="1:10" ht="25.5">
      <c r="A124" s="16">
        <f t="shared" si="5"/>
        <v>120</v>
      </c>
      <c r="B124" s="17" t="s">
        <v>222</v>
      </c>
      <c r="C124" s="18"/>
      <c r="D124" s="19" t="s">
        <v>55</v>
      </c>
      <c r="E124" s="19">
        <v>600</v>
      </c>
      <c r="F124" s="20">
        <v>0</v>
      </c>
      <c r="G124" s="21">
        <v>0.23</v>
      </c>
      <c r="H124" s="22">
        <f t="shared" si="6"/>
        <v>0</v>
      </c>
      <c r="I124" s="10">
        <f t="shared" si="8"/>
        <v>0</v>
      </c>
      <c r="J124" s="23">
        <f t="shared" si="9"/>
        <v>0</v>
      </c>
    </row>
    <row r="125" spans="1:10" ht="15">
      <c r="A125" s="16">
        <f t="shared" si="5"/>
        <v>121</v>
      </c>
      <c r="B125" s="17" t="s">
        <v>139</v>
      </c>
      <c r="C125" s="18"/>
      <c r="D125" s="19" t="s">
        <v>55</v>
      </c>
      <c r="E125" s="19">
        <v>250</v>
      </c>
      <c r="F125" s="20">
        <v>0</v>
      </c>
      <c r="G125" s="21">
        <v>0.23</v>
      </c>
      <c r="H125" s="22">
        <f t="shared" si="6"/>
        <v>0</v>
      </c>
      <c r="I125" s="10">
        <f t="shared" si="8"/>
        <v>0</v>
      </c>
      <c r="J125" s="23">
        <f t="shared" si="9"/>
        <v>0</v>
      </c>
    </row>
    <row r="126" spans="1:10" ht="25.5">
      <c r="A126" s="16">
        <f t="shared" si="5"/>
        <v>122</v>
      </c>
      <c r="B126" s="17" t="s">
        <v>223</v>
      </c>
      <c r="C126" s="18"/>
      <c r="D126" s="19" t="s">
        <v>55</v>
      </c>
      <c r="E126" s="19">
        <v>2000</v>
      </c>
      <c r="F126" s="20">
        <v>0</v>
      </c>
      <c r="G126" s="21"/>
      <c r="H126" s="22"/>
      <c r="I126" s="10"/>
      <c r="J126" s="23"/>
    </row>
    <row r="127" spans="1:10" ht="25.5">
      <c r="A127" s="16">
        <f t="shared" si="5"/>
        <v>123</v>
      </c>
      <c r="B127" s="24" t="s">
        <v>224</v>
      </c>
      <c r="C127" s="18"/>
      <c r="D127" s="19" t="s">
        <v>55</v>
      </c>
      <c r="E127" s="19">
        <v>2000</v>
      </c>
      <c r="F127" s="20">
        <v>0</v>
      </c>
      <c r="G127" s="21"/>
      <c r="H127" s="22"/>
      <c r="I127" s="10"/>
      <c r="J127" s="23"/>
    </row>
    <row r="128" spans="1:10" ht="25.5">
      <c r="A128" s="16">
        <f t="shared" si="5"/>
        <v>124</v>
      </c>
      <c r="B128" s="17" t="s">
        <v>225</v>
      </c>
      <c r="C128" s="18"/>
      <c r="D128" s="19" t="s">
        <v>55</v>
      </c>
      <c r="E128" s="19">
        <v>960</v>
      </c>
      <c r="F128" s="20">
        <v>0</v>
      </c>
      <c r="G128" s="21">
        <v>0.23</v>
      </c>
      <c r="H128" s="22">
        <f t="shared" si="6"/>
        <v>0</v>
      </c>
      <c r="I128" s="10">
        <f t="shared" si="8"/>
        <v>0</v>
      </c>
      <c r="J128" s="23">
        <f t="shared" si="9"/>
        <v>0</v>
      </c>
    </row>
    <row r="129" spans="1:10" ht="36" customHeight="1">
      <c r="A129" s="16">
        <f t="shared" si="5"/>
        <v>125</v>
      </c>
      <c r="B129" s="17" t="s">
        <v>226</v>
      </c>
      <c r="C129" s="18"/>
      <c r="D129" s="19" t="s">
        <v>55</v>
      </c>
      <c r="E129" s="19">
        <v>960</v>
      </c>
      <c r="F129" s="20">
        <v>0</v>
      </c>
      <c r="G129" s="21">
        <v>0.23</v>
      </c>
      <c r="H129" s="22">
        <f t="shared" si="6"/>
        <v>0</v>
      </c>
      <c r="I129" s="10">
        <f t="shared" si="8"/>
        <v>0</v>
      </c>
      <c r="J129" s="23">
        <f t="shared" si="9"/>
        <v>0</v>
      </c>
    </row>
    <row r="130" spans="1:10" ht="25.5">
      <c r="A130" s="16">
        <f t="shared" si="5"/>
        <v>126</v>
      </c>
      <c r="B130" s="17" t="s">
        <v>227</v>
      </c>
      <c r="C130" s="18"/>
      <c r="D130" s="19" t="s">
        <v>55</v>
      </c>
      <c r="E130" s="19">
        <v>1000</v>
      </c>
      <c r="F130" s="20">
        <v>0</v>
      </c>
      <c r="G130" s="21"/>
      <c r="H130" s="22"/>
      <c r="I130" s="10"/>
      <c r="J130" s="23"/>
    </row>
    <row r="131" spans="1:10" ht="25.5">
      <c r="A131" s="16">
        <f t="shared" si="5"/>
        <v>127</v>
      </c>
      <c r="B131" s="17" t="s">
        <v>228</v>
      </c>
      <c r="C131" s="18"/>
      <c r="D131" s="19" t="s">
        <v>55</v>
      </c>
      <c r="E131" s="19">
        <v>510</v>
      </c>
      <c r="F131" s="20">
        <v>0</v>
      </c>
      <c r="G131" s="21">
        <v>0.23</v>
      </c>
      <c r="H131" s="22">
        <f t="shared" si="6"/>
        <v>0</v>
      </c>
      <c r="I131" s="10">
        <f t="shared" si="8"/>
        <v>0</v>
      </c>
      <c r="J131" s="23">
        <f t="shared" si="9"/>
        <v>0</v>
      </c>
    </row>
    <row r="132" spans="1:10" ht="15">
      <c r="A132" s="16">
        <f t="shared" si="5"/>
        <v>128</v>
      </c>
      <c r="B132" s="17" t="s">
        <v>140</v>
      </c>
      <c r="C132" s="18"/>
      <c r="D132" s="19" t="s">
        <v>38</v>
      </c>
      <c r="E132" s="19">
        <v>25</v>
      </c>
      <c r="F132" s="20">
        <v>0</v>
      </c>
      <c r="G132" s="21">
        <v>0.23</v>
      </c>
      <c r="H132" s="22">
        <f t="shared" si="6"/>
        <v>0</v>
      </c>
      <c r="I132" s="10">
        <f t="shared" si="8"/>
        <v>0</v>
      </c>
      <c r="J132" s="23">
        <f t="shared" si="9"/>
        <v>0</v>
      </c>
    </row>
    <row r="133" spans="1:10" ht="15">
      <c r="A133" s="16">
        <f t="shared" si="5"/>
        <v>129</v>
      </c>
      <c r="B133" s="17" t="s">
        <v>230</v>
      </c>
      <c r="C133" s="18"/>
      <c r="D133" s="19" t="s">
        <v>38</v>
      </c>
      <c r="E133" s="19">
        <v>250</v>
      </c>
      <c r="F133" s="20">
        <v>0</v>
      </c>
      <c r="G133" s="21">
        <v>0.23</v>
      </c>
      <c r="H133" s="22">
        <f t="shared" si="6"/>
        <v>0</v>
      </c>
      <c r="I133" s="10">
        <f t="shared" si="8"/>
        <v>0</v>
      </c>
      <c r="J133" s="23">
        <f t="shared" si="9"/>
        <v>0</v>
      </c>
    </row>
    <row r="134" spans="1:10" ht="25.5">
      <c r="A134" s="16">
        <f t="shared" si="5"/>
        <v>130</v>
      </c>
      <c r="B134" s="17" t="s">
        <v>231</v>
      </c>
      <c r="C134" s="18"/>
      <c r="D134" s="19" t="s">
        <v>38</v>
      </c>
      <c r="E134" s="19">
        <v>500</v>
      </c>
      <c r="F134" s="20">
        <v>0</v>
      </c>
      <c r="G134" s="21">
        <v>0.23</v>
      </c>
      <c r="H134" s="22">
        <f t="shared" si="6"/>
        <v>0</v>
      </c>
      <c r="I134" s="10">
        <f t="shared" si="8"/>
        <v>0</v>
      </c>
      <c r="J134" s="23">
        <f t="shared" si="9"/>
        <v>0</v>
      </c>
    </row>
    <row r="135" spans="1:10" ht="25.5">
      <c r="A135" s="16">
        <f t="shared" si="5"/>
        <v>131</v>
      </c>
      <c r="B135" s="17" t="s">
        <v>232</v>
      </c>
      <c r="C135" s="18"/>
      <c r="D135" s="19" t="s">
        <v>38</v>
      </c>
      <c r="E135" s="19">
        <v>200</v>
      </c>
      <c r="F135" s="20">
        <v>0</v>
      </c>
      <c r="G135" s="21">
        <v>0.23</v>
      </c>
      <c r="H135" s="22">
        <f t="shared" si="6"/>
        <v>0</v>
      </c>
      <c r="I135" s="10">
        <f t="shared" si="8"/>
        <v>0</v>
      </c>
      <c r="J135" s="23">
        <f t="shared" si="9"/>
        <v>0</v>
      </c>
    </row>
    <row r="136" spans="1:10" ht="15">
      <c r="A136" s="16">
        <f t="shared" ref="A136:A199" si="10">A135+1</f>
        <v>132</v>
      </c>
      <c r="B136" s="17" t="s">
        <v>233</v>
      </c>
      <c r="C136" s="18"/>
      <c r="D136" s="19" t="s">
        <v>38</v>
      </c>
      <c r="E136" s="19">
        <v>110</v>
      </c>
      <c r="F136" s="20">
        <v>0</v>
      </c>
      <c r="G136" s="21">
        <v>0.23</v>
      </c>
      <c r="H136" s="22">
        <f t="shared" si="6"/>
        <v>0</v>
      </c>
      <c r="I136" s="10">
        <f t="shared" si="8"/>
        <v>0</v>
      </c>
      <c r="J136" s="23">
        <f t="shared" si="9"/>
        <v>0</v>
      </c>
    </row>
    <row r="137" spans="1:10" ht="38.25">
      <c r="A137" s="16">
        <f t="shared" si="10"/>
        <v>133</v>
      </c>
      <c r="B137" s="17" t="s">
        <v>229</v>
      </c>
      <c r="C137" s="18"/>
      <c r="D137" s="19" t="s">
        <v>39</v>
      </c>
      <c r="E137" s="19">
        <v>120</v>
      </c>
      <c r="F137" s="20">
        <v>0</v>
      </c>
      <c r="G137" s="21">
        <v>0.23</v>
      </c>
      <c r="H137" s="22">
        <f t="shared" si="6"/>
        <v>0</v>
      </c>
      <c r="I137" s="10">
        <f t="shared" si="8"/>
        <v>0</v>
      </c>
      <c r="J137" s="23">
        <f t="shared" si="9"/>
        <v>0</v>
      </c>
    </row>
    <row r="138" spans="1:10" ht="25.5">
      <c r="A138" s="16">
        <f t="shared" si="10"/>
        <v>134</v>
      </c>
      <c r="B138" s="17" t="s">
        <v>234</v>
      </c>
      <c r="C138" s="18"/>
      <c r="D138" s="19" t="s">
        <v>40</v>
      </c>
      <c r="E138" s="19">
        <v>80</v>
      </c>
      <c r="F138" s="20">
        <v>0</v>
      </c>
      <c r="G138" s="21">
        <v>0.23</v>
      </c>
      <c r="H138" s="22">
        <f t="shared" si="6"/>
        <v>0</v>
      </c>
      <c r="I138" s="10">
        <f t="shared" si="8"/>
        <v>0</v>
      </c>
      <c r="J138" s="23">
        <f t="shared" si="9"/>
        <v>0</v>
      </c>
    </row>
    <row r="139" spans="1:10" ht="15">
      <c r="A139" s="16">
        <f t="shared" si="10"/>
        <v>135</v>
      </c>
      <c r="B139" s="17" t="s">
        <v>235</v>
      </c>
      <c r="C139" s="18"/>
      <c r="D139" s="19" t="s">
        <v>55</v>
      </c>
      <c r="E139" s="19">
        <v>35</v>
      </c>
      <c r="F139" s="20">
        <v>0</v>
      </c>
      <c r="G139" s="21">
        <v>0.23</v>
      </c>
      <c r="H139" s="22">
        <f>F139*E139</f>
        <v>0</v>
      </c>
      <c r="I139" s="10">
        <f>0.22*H139</f>
        <v>0</v>
      </c>
      <c r="J139" s="23">
        <f>H139+I139</f>
        <v>0</v>
      </c>
    </row>
    <row r="140" spans="1:10" s="29" customFormat="1" ht="15">
      <c r="A140" s="16">
        <f t="shared" si="10"/>
        <v>136</v>
      </c>
      <c r="B140" s="24" t="s">
        <v>141</v>
      </c>
      <c r="C140" s="18"/>
      <c r="D140" s="25" t="s">
        <v>55</v>
      </c>
      <c r="E140" s="25">
        <v>20</v>
      </c>
      <c r="F140" s="20">
        <v>0</v>
      </c>
      <c r="G140" s="21">
        <v>0.23</v>
      </c>
      <c r="H140" s="26">
        <f t="shared" si="6"/>
        <v>0</v>
      </c>
      <c r="I140" s="27">
        <f t="shared" si="8"/>
        <v>0</v>
      </c>
      <c r="J140" s="28">
        <f t="shared" si="9"/>
        <v>0</v>
      </c>
    </row>
    <row r="141" spans="1:10" s="29" customFormat="1" ht="15">
      <c r="A141" s="16">
        <f t="shared" si="10"/>
        <v>137</v>
      </c>
      <c r="B141" s="24" t="s">
        <v>142</v>
      </c>
      <c r="C141" s="18"/>
      <c r="D141" s="25" t="s">
        <v>55</v>
      </c>
      <c r="E141" s="25">
        <v>4</v>
      </c>
      <c r="F141" s="20">
        <v>0</v>
      </c>
      <c r="G141" s="21">
        <v>0.23</v>
      </c>
      <c r="H141" s="26">
        <f t="shared" si="6"/>
        <v>0</v>
      </c>
      <c r="I141" s="27">
        <f t="shared" si="8"/>
        <v>0</v>
      </c>
      <c r="J141" s="28">
        <f t="shared" si="9"/>
        <v>0</v>
      </c>
    </row>
    <row r="142" spans="1:10" s="29" customFormat="1" ht="25.5">
      <c r="A142" s="16">
        <f t="shared" si="10"/>
        <v>138</v>
      </c>
      <c r="B142" s="24" t="s">
        <v>143</v>
      </c>
      <c r="C142" s="18"/>
      <c r="D142" s="25" t="s">
        <v>55</v>
      </c>
      <c r="E142" s="25">
        <v>20</v>
      </c>
      <c r="F142" s="20">
        <v>0</v>
      </c>
      <c r="G142" s="21">
        <v>0.23</v>
      </c>
      <c r="H142" s="26">
        <f t="shared" si="6"/>
        <v>0</v>
      </c>
      <c r="I142" s="27">
        <f t="shared" si="8"/>
        <v>0</v>
      </c>
      <c r="J142" s="28">
        <f t="shared" si="9"/>
        <v>0</v>
      </c>
    </row>
    <row r="143" spans="1:10" s="29" customFormat="1" ht="25.5">
      <c r="A143" s="16">
        <f t="shared" si="10"/>
        <v>139</v>
      </c>
      <c r="B143" s="24" t="s">
        <v>144</v>
      </c>
      <c r="C143" s="18"/>
      <c r="D143" s="25" t="s">
        <v>55</v>
      </c>
      <c r="E143" s="25">
        <v>20</v>
      </c>
      <c r="F143" s="20">
        <v>0</v>
      </c>
      <c r="G143" s="21">
        <v>0.23</v>
      </c>
      <c r="H143" s="26">
        <f t="shared" si="6"/>
        <v>0</v>
      </c>
      <c r="I143" s="27">
        <f t="shared" si="8"/>
        <v>0</v>
      </c>
      <c r="J143" s="28">
        <f t="shared" si="9"/>
        <v>0</v>
      </c>
    </row>
    <row r="144" spans="1:10" s="29" customFormat="1" ht="15">
      <c r="A144" s="16">
        <f t="shared" si="10"/>
        <v>140</v>
      </c>
      <c r="B144" s="24" t="s">
        <v>145</v>
      </c>
      <c r="C144" s="18"/>
      <c r="D144" s="25" t="s">
        <v>38</v>
      </c>
      <c r="E144" s="25">
        <v>10</v>
      </c>
      <c r="F144" s="20">
        <v>0</v>
      </c>
      <c r="G144" s="21">
        <v>0.23</v>
      </c>
      <c r="H144" s="26">
        <f t="shared" si="6"/>
        <v>0</v>
      </c>
      <c r="I144" s="27">
        <f t="shared" si="8"/>
        <v>0</v>
      </c>
      <c r="J144" s="28">
        <f t="shared" si="9"/>
        <v>0</v>
      </c>
    </row>
    <row r="145" spans="1:10" s="29" customFormat="1" ht="15">
      <c r="A145" s="16">
        <f t="shared" si="10"/>
        <v>141</v>
      </c>
      <c r="B145" s="24" t="s">
        <v>35</v>
      </c>
      <c r="C145" s="18"/>
      <c r="D145" s="25" t="s">
        <v>38</v>
      </c>
      <c r="E145" s="25">
        <v>4</v>
      </c>
      <c r="F145" s="20">
        <v>0</v>
      </c>
      <c r="G145" s="21">
        <v>0.23</v>
      </c>
      <c r="H145" s="26">
        <f t="shared" ref="H145:H217" si="11">F145*E145</f>
        <v>0</v>
      </c>
      <c r="I145" s="27">
        <f t="shared" si="8"/>
        <v>0</v>
      </c>
      <c r="J145" s="28">
        <f t="shared" si="9"/>
        <v>0</v>
      </c>
    </row>
    <row r="146" spans="1:10" s="29" customFormat="1" ht="15">
      <c r="A146" s="16">
        <f t="shared" si="10"/>
        <v>142</v>
      </c>
      <c r="B146" s="24" t="s">
        <v>36</v>
      </c>
      <c r="C146" s="18"/>
      <c r="D146" s="25" t="s">
        <v>38</v>
      </c>
      <c r="E146" s="25">
        <v>1</v>
      </c>
      <c r="F146" s="20">
        <v>0</v>
      </c>
      <c r="G146" s="21">
        <v>0.23</v>
      </c>
      <c r="H146" s="26">
        <f t="shared" si="11"/>
        <v>0</v>
      </c>
      <c r="I146" s="27">
        <f t="shared" ref="I146:I218" si="12">0.22*H146</f>
        <v>0</v>
      </c>
      <c r="J146" s="28">
        <f t="shared" si="9"/>
        <v>0</v>
      </c>
    </row>
    <row r="147" spans="1:10" s="29" customFormat="1" ht="15">
      <c r="A147" s="16">
        <f t="shared" si="10"/>
        <v>143</v>
      </c>
      <c r="B147" s="24" t="s">
        <v>37</v>
      </c>
      <c r="C147" s="18"/>
      <c r="D147" s="25" t="s">
        <v>38</v>
      </c>
      <c r="E147" s="25">
        <v>1</v>
      </c>
      <c r="F147" s="20">
        <v>0</v>
      </c>
      <c r="G147" s="21">
        <v>0.23</v>
      </c>
      <c r="H147" s="26">
        <f t="shared" si="11"/>
        <v>0</v>
      </c>
      <c r="I147" s="27">
        <f t="shared" si="12"/>
        <v>0</v>
      </c>
      <c r="J147" s="28">
        <f t="shared" si="9"/>
        <v>0</v>
      </c>
    </row>
    <row r="148" spans="1:10" s="29" customFormat="1" ht="15">
      <c r="A148" s="16">
        <f t="shared" si="10"/>
        <v>144</v>
      </c>
      <c r="B148" s="24" t="s">
        <v>41</v>
      </c>
      <c r="C148" s="18"/>
      <c r="D148" s="25" t="s">
        <v>38</v>
      </c>
      <c r="E148" s="25">
        <v>1</v>
      </c>
      <c r="F148" s="20">
        <v>0</v>
      </c>
      <c r="G148" s="21">
        <v>0.23</v>
      </c>
      <c r="H148" s="26">
        <f t="shared" si="11"/>
        <v>0</v>
      </c>
      <c r="I148" s="27">
        <f t="shared" si="12"/>
        <v>0</v>
      </c>
      <c r="J148" s="28">
        <f t="shared" si="9"/>
        <v>0</v>
      </c>
    </row>
    <row r="149" spans="1:10" s="29" customFormat="1" ht="15">
      <c r="A149" s="16">
        <f t="shared" si="10"/>
        <v>145</v>
      </c>
      <c r="B149" s="24" t="s">
        <v>42</v>
      </c>
      <c r="C149" s="18"/>
      <c r="D149" s="25" t="s">
        <v>38</v>
      </c>
      <c r="E149" s="25">
        <v>1</v>
      </c>
      <c r="F149" s="20">
        <v>0</v>
      </c>
      <c r="G149" s="21">
        <v>0.23</v>
      </c>
      <c r="H149" s="26">
        <f t="shared" si="11"/>
        <v>0</v>
      </c>
      <c r="I149" s="27">
        <f t="shared" si="12"/>
        <v>0</v>
      </c>
      <c r="J149" s="28">
        <f t="shared" si="9"/>
        <v>0</v>
      </c>
    </row>
    <row r="150" spans="1:10" ht="30" customHeight="1">
      <c r="A150" s="16">
        <f t="shared" si="10"/>
        <v>146</v>
      </c>
      <c r="B150" s="17" t="s">
        <v>176</v>
      </c>
      <c r="C150" s="18"/>
      <c r="D150" s="19" t="s">
        <v>56</v>
      </c>
      <c r="E150" s="19">
        <v>50</v>
      </c>
      <c r="F150" s="20">
        <v>0</v>
      </c>
      <c r="G150" s="21">
        <v>0.23</v>
      </c>
      <c r="H150" s="22">
        <f t="shared" si="11"/>
        <v>0</v>
      </c>
      <c r="I150" s="10">
        <f t="shared" si="12"/>
        <v>0</v>
      </c>
      <c r="J150" s="23">
        <f t="shared" si="9"/>
        <v>0</v>
      </c>
    </row>
    <row r="151" spans="1:10" ht="30" customHeight="1">
      <c r="A151" s="16">
        <f t="shared" si="10"/>
        <v>147</v>
      </c>
      <c r="B151" s="17" t="s">
        <v>148</v>
      </c>
      <c r="C151" s="18"/>
      <c r="D151" s="19" t="s">
        <v>56</v>
      </c>
      <c r="E151" s="19">
        <v>2</v>
      </c>
      <c r="F151" s="20">
        <v>0</v>
      </c>
      <c r="G151" s="21">
        <v>0.23</v>
      </c>
      <c r="H151" s="22">
        <f t="shared" si="11"/>
        <v>0</v>
      </c>
      <c r="I151" s="10">
        <f t="shared" si="12"/>
        <v>0</v>
      </c>
      <c r="J151" s="23">
        <f t="shared" si="9"/>
        <v>0</v>
      </c>
    </row>
    <row r="152" spans="1:10" ht="19.5" customHeight="1">
      <c r="A152" s="16">
        <f t="shared" si="10"/>
        <v>148</v>
      </c>
      <c r="B152" s="17" t="s">
        <v>146</v>
      </c>
      <c r="C152" s="18"/>
      <c r="D152" s="19" t="s">
        <v>56</v>
      </c>
      <c r="E152" s="19">
        <v>10</v>
      </c>
      <c r="F152" s="20">
        <v>0</v>
      </c>
      <c r="G152" s="21">
        <v>0.23</v>
      </c>
      <c r="H152" s="22">
        <f t="shared" si="11"/>
        <v>0</v>
      </c>
      <c r="I152" s="10">
        <f t="shared" si="12"/>
        <v>0</v>
      </c>
      <c r="J152" s="23">
        <f t="shared" ref="J152:J186" si="13">H152+I152</f>
        <v>0</v>
      </c>
    </row>
    <row r="153" spans="1:10" ht="15">
      <c r="A153" s="16">
        <f t="shared" si="10"/>
        <v>149</v>
      </c>
      <c r="B153" s="17" t="s">
        <v>76</v>
      </c>
      <c r="C153" s="18"/>
      <c r="D153" s="19" t="s">
        <v>55</v>
      </c>
      <c r="E153" s="19">
        <v>235</v>
      </c>
      <c r="F153" s="20">
        <v>0</v>
      </c>
      <c r="G153" s="21">
        <v>0.23</v>
      </c>
      <c r="H153" s="22">
        <f t="shared" si="11"/>
        <v>0</v>
      </c>
      <c r="I153" s="10">
        <f t="shared" si="12"/>
        <v>0</v>
      </c>
      <c r="J153" s="23">
        <f t="shared" si="13"/>
        <v>0</v>
      </c>
    </row>
    <row r="154" spans="1:10" ht="15">
      <c r="A154" s="16">
        <f t="shared" si="10"/>
        <v>150</v>
      </c>
      <c r="B154" s="17" t="s">
        <v>18</v>
      </c>
      <c r="C154" s="18"/>
      <c r="D154" s="19" t="s">
        <v>55</v>
      </c>
      <c r="E154" s="19">
        <v>145</v>
      </c>
      <c r="F154" s="20">
        <v>0</v>
      </c>
      <c r="G154" s="21">
        <v>0.23</v>
      </c>
      <c r="H154" s="22">
        <f t="shared" si="11"/>
        <v>0</v>
      </c>
      <c r="I154" s="10">
        <f t="shared" si="12"/>
        <v>0</v>
      </c>
      <c r="J154" s="23">
        <f t="shared" si="13"/>
        <v>0</v>
      </c>
    </row>
    <row r="155" spans="1:10" ht="25.5">
      <c r="A155" s="16">
        <f t="shared" si="10"/>
        <v>151</v>
      </c>
      <c r="B155" s="17" t="s">
        <v>236</v>
      </c>
      <c r="C155" s="18"/>
      <c r="D155" s="19" t="s">
        <v>55</v>
      </c>
      <c r="E155" s="19">
        <v>2</v>
      </c>
      <c r="F155" s="20">
        <v>0</v>
      </c>
      <c r="G155" s="21">
        <v>0.23</v>
      </c>
      <c r="H155" s="22">
        <f t="shared" si="11"/>
        <v>0</v>
      </c>
      <c r="I155" s="10">
        <f t="shared" si="12"/>
        <v>0</v>
      </c>
      <c r="J155" s="23">
        <f t="shared" si="13"/>
        <v>0</v>
      </c>
    </row>
    <row r="156" spans="1:10" ht="25.5">
      <c r="A156" s="16">
        <f t="shared" si="10"/>
        <v>152</v>
      </c>
      <c r="B156" s="24" t="s">
        <v>147</v>
      </c>
      <c r="C156" s="18"/>
      <c r="D156" s="19" t="s">
        <v>56</v>
      </c>
      <c r="E156" s="19">
        <v>250</v>
      </c>
      <c r="F156" s="20">
        <v>0</v>
      </c>
      <c r="G156" s="21">
        <v>0.23</v>
      </c>
      <c r="H156" s="22">
        <f t="shared" si="11"/>
        <v>0</v>
      </c>
      <c r="I156" s="10">
        <f t="shared" si="12"/>
        <v>0</v>
      </c>
      <c r="J156" s="23">
        <f t="shared" si="13"/>
        <v>0</v>
      </c>
    </row>
    <row r="157" spans="1:10" ht="25.5">
      <c r="A157" s="16">
        <f t="shared" si="10"/>
        <v>153</v>
      </c>
      <c r="B157" s="17" t="s">
        <v>150</v>
      </c>
      <c r="C157" s="18"/>
      <c r="D157" s="19" t="s">
        <v>55</v>
      </c>
      <c r="E157" s="19">
        <v>80</v>
      </c>
      <c r="F157" s="20">
        <v>0</v>
      </c>
      <c r="G157" s="21">
        <v>0.23</v>
      </c>
      <c r="H157" s="22">
        <f>F157*E157</f>
        <v>0</v>
      </c>
      <c r="I157" s="10">
        <f>0.22*H157</f>
        <v>0</v>
      </c>
      <c r="J157" s="23">
        <f>H157+I157</f>
        <v>0</v>
      </c>
    </row>
    <row r="158" spans="1:10" ht="38.25">
      <c r="A158" s="16">
        <f t="shared" si="10"/>
        <v>154</v>
      </c>
      <c r="B158" s="17" t="s">
        <v>203</v>
      </c>
      <c r="C158" s="18"/>
      <c r="D158" s="19" t="s">
        <v>55</v>
      </c>
      <c r="E158" s="19">
        <v>220</v>
      </c>
      <c r="F158" s="20">
        <v>0</v>
      </c>
      <c r="G158" s="21">
        <v>0.23</v>
      </c>
      <c r="H158" s="22">
        <f t="shared" si="11"/>
        <v>0</v>
      </c>
      <c r="I158" s="10">
        <f t="shared" si="12"/>
        <v>0</v>
      </c>
      <c r="J158" s="23">
        <f t="shared" si="13"/>
        <v>0</v>
      </c>
    </row>
    <row r="159" spans="1:10" ht="38.25">
      <c r="A159" s="16">
        <f t="shared" si="10"/>
        <v>155</v>
      </c>
      <c r="B159" s="17" t="s">
        <v>94</v>
      </c>
      <c r="C159" s="18"/>
      <c r="D159" s="19" t="s">
        <v>55</v>
      </c>
      <c r="E159" s="19">
        <v>1400</v>
      </c>
      <c r="F159" s="20">
        <v>0</v>
      </c>
      <c r="G159" s="21">
        <v>0.23</v>
      </c>
      <c r="H159" s="22">
        <f t="shared" si="11"/>
        <v>0</v>
      </c>
      <c r="I159" s="10">
        <f t="shared" si="12"/>
        <v>0</v>
      </c>
      <c r="J159" s="23">
        <f t="shared" si="13"/>
        <v>0</v>
      </c>
    </row>
    <row r="160" spans="1:10" ht="25.5">
      <c r="A160" s="16">
        <f t="shared" si="10"/>
        <v>156</v>
      </c>
      <c r="B160" s="17" t="s">
        <v>155</v>
      </c>
      <c r="C160" s="18"/>
      <c r="D160" s="19" t="s">
        <v>55</v>
      </c>
      <c r="E160" s="19">
        <v>2</v>
      </c>
      <c r="F160" s="20">
        <v>0</v>
      </c>
      <c r="G160" s="21">
        <v>0.23</v>
      </c>
      <c r="H160" s="22">
        <f>F160*E160</f>
        <v>0</v>
      </c>
      <c r="I160" s="10">
        <f>0.22*H160</f>
        <v>0</v>
      </c>
      <c r="J160" s="23">
        <f>H160+I160</f>
        <v>0</v>
      </c>
    </row>
    <row r="161" spans="1:10" ht="30.75" customHeight="1">
      <c r="A161" s="16">
        <f t="shared" si="10"/>
        <v>157</v>
      </c>
      <c r="B161" s="17" t="s">
        <v>32</v>
      </c>
      <c r="C161" s="18"/>
      <c r="D161" s="19" t="s">
        <v>55</v>
      </c>
      <c r="E161" s="19">
        <v>110</v>
      </c>
      <c r="F161" s="20">
        <v>0</v>
      </c>
      <c r="G161" s="21">
        <v>0.23</v>
      </c>
      <c r="H161" s="22">
        <f t="shared" si="11"/>
        <v>0</v>
      </c>
      <c r="I161" s="10">
        <f t="shared" si="12"/>
        <v>0</v>
      </c>
      <c r="J161" s="23">
        <f t="shared" si="13"/>
        <v>0</v>
      </c>
    </row>
    <row r="162" spans="1:10" ht="29.25" customHeight="1">
      <c r="A162" s="16">
        <f t="shared" si="10"/>
        <v>158</v>
      </c>
      <c r="B162" s="17" t="s">
        <v>33</v>
      </c>
      <c r="C162" s="18"/>
      <c r="D162" s="19" t="s">
        <v>55</v>
      </c>
      <c r="E162" s="19">
        <v>620</v>
      </c>
      <c r="F162" s="20">
        <v>0</v>
      </c>
      <c r="G162" s="21">
        <v>0.23</v>
      </c>
      <c r="H162" s="22">
        <f t="shared" si="11"/>
        <v>0</v>
      </c>
      <c r="I162" s="10">
        <f t="shared" si="12"/>
        <v>0</v>
      </c>
      <c r="J162" s="23">
        <f t="shared" si="13"/>
        <v>0</v>
      </c>
    </row>
    <row r="163" spans="1:10" ht="38.25">
      <c r="A163" s="16">
        <f t="shared" si="10"/>
        <v>159</v>
      </c>
      <c r="B163" s="17" t="s">
        <v>19</v>
      </c>
      <c r="C163" s="18"/>
      <c r="D163" s="19" t="s">
        <v>55</v>
      </c>
      <c r="E163" s="19">
        <v>530</v>
      </c>
      <c r="F163" s="20">
        <v>0</v>
      </c>
      <c r="G163" s="21">
        <v>0.23</v>
      </c>
      <c r="H163" s="22">
        <f t="shared" si="11"/>
        <v>0</v>
      </c>
      <c r="I163" s="10">
        <f t="shared" si="12"/>
        <v>0</v>
      </c>
      <c r="J163" s="23">
        <f t="shared" si="13"/>
        <v>0</v>
      </c>
    </row>
    <row r="164" spans="1:10" ht="25.5">
      <c r="A164" s="16">
        <f t="shared" si="10"/>
        <v>160</v>
      </c>
      <c r="B164" s="17" t="s">
        <v>20</v>
      </c>
      <c r="C164" s="18"/>
      <c r="D164" s="19" t="s">
        <v>55</v>
      </c>
      <c r="E164" s="19">
        <v>130</v>
      </c>
      <c r="F164" s="20">
        <v>0</v>
      </c>
      <c r="G164" s="21">
        <v>0.23</v>
      </c>
      <c r="H164" s="22">
        <f t="shared" si="11"/>
        <v>0</v>
      </c>
      <c r="I164" s="10">
        <f t="shared" si="12"/>
        <v>0</v>
      </c>
      <c r="J164" s="23">
        <f t="shared" si="13"/>
        <v>0</v>
      </c>
    </row>
    <row r="165" spans="1:10" ht="38.25">
      <c r="A165" s="16">
        <f t="shared" si="10"/>
        <v>161</v>
      </c>
      <c r="B165" s="17" t="s">
        <v>149</v>
      </c>
      <c r="C165" s="18"/>
      <c r="D165" s="19" t="s">
        <v>55</v>
      </c>
      <c r="E165" s="19">
        <v>650</v>
      </c>
      <c r="F165" s="20">
        <v>0</v>
      </c>
      <c r="G165" s="21"/>
      <c r="H165" s="22"/>
      <c r="I165" s="10"/>
      <c r="J165" s="23"/>
    </row>
    <row r="166" spans="1:10" ht="25.5">
      <c r="A166" s="16">
        <f t="shared" si="10"/>
        <v>162</v>
      </c>
      <c r="B166" s="17" t="s">
        <v>21</v>
      </c>
      <c r="C166" s="18"/>
      <c r="D166" s="19" t="s">
        <v>55</v>
      </c>
      <c r="E166" s="19">
        <v>60</v>
      </c>
      <c r="F166" s="20">
        <v>0</v>
      </c>
      <c r="G166" s="21">
        <v>0.23</v>
      </c>
      <c r="H166" s="22">
        <f t="shared" si="11"/>
        <v>0</v>
      </c>
      <c r="I166" s="10">
        <f t="shared" si="12"/>
        <v>0</v>
      </c>
      <c r="J166" s="23">
        <f t="shared" si="13"/>
        <v>0</v>
      </c>
    </row>
    <row r="167" spans="1:10" ht="38.25">
      <c r="A167" s="16">
        <f t="shared" si="10"/>
        <v>163</v>
      </c>
      <c r="B167" s="17" t="s">
        <v>237</v>
      </c>
      <c r="C167" s="18"/>
      <c r="D167" s="19" t="s">
        <v>56</v>
      </c>
      <c r="E167" s="19">
        <v>150</v>
      </c>
      <c r="F167" s="20">
        <v>0</v>
      </c>
      <c r="G167" s="21">
        <v>0.23</v>
      </c>
      <c r="H167" s="22">
        <f t="shared" si="11"/>
        <v>0</v>
      </c>
      <c r="I167" s="10">
        <f t="shared" si="12"/>
        <v>0</v>
      </c>
      <c r="J167" s="23">
        <f t="shared" si="13"/>
        <v>0</v>
      </c>
    </row>
    <row r="168" spans="1:10" ht="25.5">
      <c r="A168" s="16">
        <f t="shared" si="10"/>
        <v>164</v>
      </c>
      <c r="B168" s="17" t="s">
        <v>151</v>
      </c>
      <c r="C168" s="18"/>
      <c r="D168" s="19" t="s">
        <v>56</v>
      </c>
      <c r="E168" s="19">
        <v>200</v>
      </c>
      <c r="F168" s="20">
        <v>0</v>
      </c>
      <c r="G168" s="21">
        <v>0.23</v>
      </c>
      <c r="H168" s="22">
        <f t="shared" si="11"/>
        <v>0</v>
      </c>
      <c r="I168" s="10">
        <f t="shared" si="12"/>
        <v>0</v>
      </c>
      <c r="J168" s="23">
        <f t="shared" si="13"/>
        <v>0</v>
      </c>
    </row>
    <row r="169" spans="1:10" ht="25.5">
      <c r="A169" s="16">
        <f t="shared" si="10"/>
        <v>165</v>
      </c>
      <c r="B169" s="46" t="s">
        <v>152</v>
      </c>
      <c r="C169" s="18"/>
      <c r="D169" s="19" t="s">
        <v>56</v>
      </c>
      <c r="E169" s="19">
        <v>55</v>
      </c>
      <c r="F169" s="20">
        <v>0</v>
      </c>
      <c r="G169" s="21">
        <v>0.23</v>
      </c>
      <c r="H169" s="22">
        <f>F169*E169</f>
        <v>0</v>
      </c>
      <c r="I169" s="10">
        <f>0.22*H169</f>
        <v>0</v>
      </c>
      <c r="J169" s="23">
        <f>H169+I169</f>
        <v>0</v>
      </c>
    </row>
    <row r="170" spans="1:10" ht="25.5">
      <c r="A170" s="16">
        <f t="shared" si="10"/>
        <v>166</v>
      </c>
      <c r="B170" s="17" t="s">
        <v>23</v>
      </c>
      <c r="C170" s="18"/>
      <c r="D170" s="19" t="s">
        <v>56</v>
      </c>
      <c r="E170" s="19">
        <v>130</v>
      </c>
      <c r="F170" s="20">
        <v>0</v>
      </c>
      <c r="G170" s="21">
        <v>0.23</v>
      </c>
      <c r="H170" s="22">
        <f>F170*E170</f>
        <v>0</v>
      </c>
      <c r="I170" s="10">
        <f>0.22*H170</f>
        <v>0</v>
      </c>
      <c r="J170" s="23">
        <f>H170+I170</f>
        <v>0</v>
      </c>
    </row>
    <row r="171" spans="1:10" ht="25.5">
      <c r="A171" s="16">
        <f t="shared" si="10"/>
        <v>167</v>
      </c>
      <c r="B171" s="24" t="s">
        <v>22</v>
      </c>
      <c r="C171" s="18"/>
      <c r="D171" s="19" t="s">
        <v>56</v>
      </c>
      <c r="E171" s="19">
        <v>90</v>
      </c>
      <c r="F171" s="20">
        <v>0</v>
      </c>
      <c r="G171" s="21"/>
      <c r="H171" s="22"/>
      <c r="I171" s="10"/>
      <c r="J171" s="23"/>
    </row>
    <row r="172" spans="1:10" ht="51">
      <c r="A172" s="16">
        <f t="shared" si="10"/>
        <v>168</v>
      </c>
      <c r="B172" s="17" t="s">
        <v>194</v>
      </c>
      <c r="C172" s="18"/>
      <c r="D172" s="19" t="s">
        <v>55</v>
      </c>
      <c r="E172" s="19">
        <v>90</v>
      </c>
      <c r="F172" s="20">
        <v>0</v>
      </c>
      <c r="G172" s="21">
        <v>0.23</v>
      </c>
      <c r="H172" s="22">
        <f t="shared" si="11"/>
        <v>0</v>
      </c>
      <c r="I172" s="10">
        <f t="shared" si="12"/>
        <v>0</v>
      </c>
      <c r="J172" s="23">
        <f t="shared" si="13"/>
        <v>0</v>
      </c>
    </row>
    <row r="173" spans="1:10" ht="25.5">
      <c r="A173" s="16">
        <f t="shared" si="10"/>
        <v>169</v>
      </c>
      <c r="B173" s="17" t="s">
        <v>238</v>
      </c>
      <c r="C173" s="18"/>
      <c r="D173" s="19" t="s">
        <v>55</v>
      </c>
      <c r="E173" s="19">
        <v>730</v>
      </c>
      <c r="F173" s="20">
        <v>0</v>
      </c>
      <c r="G173" s="21">
        <v>0.23</v>
      </c>
      <c r="H173" s="22">
        <f t="shared" si="11"/>
        <v>0</v>
      </c>
      <c r="I173" s="10">
        <f t="shared" si="12"/>
        <v>0</v>
      </c>
      <c r="J173" s="23">
        <f t="shared" si="13"/>
        <v>0</v>
      </c>
    </row>
    <row r="174" spans="1:10" ht="25.5">
      <c r="A174" s="16">
        <f t="shared" si="10"/>
        <v>170</v>
      </c>
      <c r="B174" s="17" t="s">
        <v>239</v>
      </c>
      <c r="C174" s="18"/>
      <c r="D174" s="19" t="s">
        <v>34</v>
      </c>
      <c r="E174" s="19">
        <v>10</v>
      </c>
      <c r="F174" s="20">
        <v>0</v>
      </c>
      <c r="G174" s="21">
        <v>0.23</v>
      </c>
      <c r="H174" s="22">
        <f t="shared" si="11"/>
        <v>0</v>
      </c>
      <c r="I174" s="10">
        <f t="shared" si="12"/>
        <v>0</v>
      </c>
      <c r="J174" s="23">
        <f t="shared" si="13"/>
        <v>0</v>
      </c>
    </row>
    <row r="175" spans="1:10" ht="38.25">
      <c r="A175" s="16">
        <f t="shared" si="10"/>
        <v>171</v>
      </c>
      <c r="B175" s="17" t="s">
        <v>153</v>
      </c>
      <c r="C175" s="18"/>
      <c r="D175" s="19" t="s">
        <v>55</v>
      </c>
      <c r="E175" s="19">
        <v>100</v>
      </c>
      <c r="F175" s="20">
        <v>0</v>
      </c>
      <c r="G175" s="21">
        <v>0.23</v>
      </c>
      <c r="H175" s="22">
        <f t="shared" si="11"/>
        <v>0</v>
      </c>
      <c r="I175" s="10">
        <f t="shared" si="12"/>
        <v>0</v>
      </c>
      <c r="J175" s="23">
        <f t="shared" si="13"/>
        <v>0</v>
      </c>
    </row>
    <row r="176" spans="1:10" ht="38.25">
      <c r="A176" s="16">
        <f t="shared" si="10"/>
        <v>172</v>
      </c>
      <c r="B176" s="17" t="s">
        <v>154</v>
      </c>
      <c r="C176" s="18"/>
      <c r="D176" s="19" t="s">
        <v>55</v>
      </c>
      <c r="E176" s="19">
        <v>100</v>
      </c>
      <c r="F176" s="20">
        <v>0</v>
      </c>
      <c r="G176" s="21">
        <v>0.23</v>
      </c>
      <c r="H176" s="22">
        <f t="shared" si="11"/>
        <v>0</v>
      </c>
      <c r="I176" s="10">
        <f t="shared" si="12"/>
        <v>0</v>
      </c>
      <c r="J176" s="23">
        <f t="shared" si="13"/>
        <v>0</v>
      </c>
    </row>
    <row r="177" spans="1:10" ht="25.5">
      <c r="A177" s="16">
        <f t="shared" si="10"/>
        <v>173</v>
      </c>
      <c r="B177" s="17" t="s">
        <v>241</v>
      </c>
      <c r="C177" s="18"/>
      <c r="D177" s="19" t="s">
        <v>56</v>
      </c>
      <c r="E177" s="19">
        <v>10</v>
      </c>
      <c r="F177" s="20">
        <v>0</v>
      </c>
      <c r="G177" s="21">
        <v>0.23</v>
      </c>
      <c r="H177" s="22">
        <f t="shared" si="11"/>
        <v>0</v>
      </c>
      <c r="I177" s="10">
        <f t="shared" si="12"/>
        <v>0</v>
      </c>
      <c r="J177" s="23">
        <f t="shared" si="13"/>
        <v>0</v>
      </c>
    </row>
    <row r="178" spans="1:10" ht="38.25">
      <c r="A178" s="16">
        <f t="shared" si="10"/>
        <v>174</v>
      </c>
      <c r="B178" s="17" t="s">
        <v>240</v>
      </c>
      <c r="C178" s="18"/>
      <c r="D178" s="19" t="s">
        <v>56</v>
      </c>
      <c r="E178" s="19">
        <v>100</v>
      </c>
      <c r="F178" s="20">
        <v>0</v>
      </c>
      <c r="G178" s="21"/>
      <c r="H178" s="22"/>
      <c r="I178" s="10"/>
      <c r="J178" s="23"/>
    </row>
    <row r="179" spans="1:10" ht="25.5">
      <c r="A179" s="16">
        <f t="shared" si="10"/>
        <v>175</v>
      </c>
      <c r="B179" s="17" t="s">
        <v>242</v>
      </c>
      <c r="C179" s="18"/>
      <c r="D179" s="19" t="s">
        <v>56</v>
      </c>
      <c r="E179" s="19">
        <v>60</v>
      </c>
      <c r="F179" s="20">
        <v>0</v>
      </c>
      <c r="G179" s="21">
        <v>0.23</v>
      </c>
      <c r="H179" s="22">
        <f t="shared" si="11"/>
        <v>0</v>
      </c>
      <c r="I179" s="10">
        <f t="shared" si="12"/>
        <v>0</v>
      </c>
      <c r="J179" s="23">
        <f t="shared" si="13"/>
        <v>0</v>
      </c>
    </row>
    <row r="180" spans="1:10" ht="25.5">
      <c r="A180" s="16">
        <f t="shared" si="10"/>
        <v>176</v>
      </c>
      <c r="B180" s="17" t="s">
        <v>24</v>
      </c>
      <c r="C180" s="18"/>
      <c r="D180" s="19" t="s">
        <v>56</v>
      </c>
      <c r="E180" s="19">
        <v>45</v>
      </c>
      <c r="F180" s="20">
        <v>0</v>
      </c>
      <c r="G180" s="21">
        <v>0.23</v>
      </c>
      <c r="H180" s="22">
        <f t="shared" si="11"/>
        <v>0</v>
      </c>
      <c r="I180" s="10">
        <f t="shared" si="12"/>
        <v>0</v>
      </c>
      <c r="J180" s="23">
        <f t="shared" si="13"/>
        <v>0</v>
      </c>
    </row>
    <row r="181" spans="1:10" ht="15">
      <c r="A181" s="16">
        <f t="shared" si="10"/>
        <v>177</v>
      </c>
      <c r="B181" s="17" t="s">
        <v>25</v>
      </c>
      <c r="C181" s="18"/>
      <c r="D181" s="19" t="s">
        <v>56</v>
      </c>
      <c r="E181" s="19">
        <v>40</v>
      </c>
      <c r="F181" s="20">
        <v>0</v>
      </c>
      <c r="G181" s="21">
        <v>0.23</v>
      </c>
      <c r="H181" s="22">
        <f t="shared" si="11"/>
        <v>0</v>
      </c>
      <c r="I181" s="10">
        <f t="shared" si="12"/>
        <v>0</v>
      </c>
      <c r="J181" s="23">
        <f t="shared" si="13"/>
        <v>0</v>
      </c>
    </row>
    <row r="182" spans="1:10" ht="15">
      <c r="A182" s="16">
        <f t="shared" si="10"/>
        <v>178</v>
      </c>
      <c r="B182" s="24" t="s">
        <v>77</v>
      </c>
      <c r="C182" s="18"/>
      <c r="D182" s="19" t="s">
        <v>55</v>
      </c>
      <c r="E182" s="19">
        <v>5</v>
      </c>
      <c r="F182" s="20">
        <v>0</v>
      </c>
      <c r="G182" s="21">
        <v>0.23</v>
      </c>
      <c r="H182" s="22">
        <f t="shared" si="11"/>
        <v>0</v>
      </c>
      <c r="I182" s="10">
        <f t="shared" si="12"/>
        <v>0</v>
      </c>
      <c r="J182" s="23">
        <f t="shared" si="13"/>
        <v>0</v>
      </c>
    </row>
    <row r="183" spans="1:10" ht="15">
      <c r="A183" s="16">
        <f t="shared" si="10"/>
        <v>179</v>
      </c>
      <c r="B183" s="17" t="s">
        <v>243</v>
      </c>
      <c r="C183" s="18"/>
      <c r="D183" s="19" t="s">
        <v>55</v>
      </c>
      <c r="E183" s="19">
        <v>10</v>
      </c>
      <c r="F183" s="20">
        <v>0</v>
      </c>
      <c r="G183" s="21">
        <v>0.23</v>
      </c>
      <c r="H183" s="22">
        <f>F183*E183</f>
        <v>0</v>
      </c>
      <c r="I183" s="10">
        <f>0.22*H183</f>
        <v>0</v>
      </c>
      <c r="J183" s="23">
        <f>H183+I183</f>
        <v>0</v>
      </c>
    </row>
    <row r="184" spans="1:10" ht="15">
      <c r="A184" s="16">
        <f t="shared" si="10"/>
        <v>180</v>
      </c>
      <c r="B184" s="24" t="s">
        <v>244</v>
      </c>
      <c r="C184" s="18"/>
      <c r="D184" s="19" t="s">
        <v>55</v>
      </c>
      <c r="E184" s="19">
        <v>20</v>
      </c>
      <c r="F184" s="20">
        <v>0</v>
      </c>
      <c r="G184" s="21">
        <v>0.23</v>
      </c>
      <c r="H184" s="22">
        <f>F184*E184</f>
        <v>0</v>
      </c>
      <c r="I184" s="10">
        <f>0.22*H184</f>
        <v>0</v>
      </c>
      <c r="J184" s="23">
        <f>H184+I184</f>
        <v>0</v>
      </c>
    </row>
    <row r="185" spans="1:10" ht="15">
      <c r="A185" s="16">
        <f t="shared" si="10"/>
        <v>181</v>
      </c>
      <c r="B185" s="17" t="s">
        <v>245</v>
      </c>
      <c r="C185" s="18"/>
      <c r="D185" s="19" t="s">
        <v>55</v>
      </c>
      <c r="E185" s="19">
        <v>10</v>
      </c>
      <c r="F185" s="20">
        <v>0</v>
      </c>
      <c r="G185" s="21">
        <v>0.23</v>
      </c>
      <c r="H185" s="22">
        <f>F185*E185</f>
        <v>0</v>
      </c>
      <c r="I185" s="10">
        <f>0.22*H185</f>
        <v>0</v>
      </c>
      <c r="J185" s="23">
        <f>H185+I185</f>
        <v>0</v>
      </c>
    </row>
    <row r="186" spans="1:10" ht="15">
      <c r="A186" s="16">
        <f t="shared" si="10"/>
        <v>182</v>
      </c>
      <c r="B186" s="17" t="s">
        <v>246</v>
      </c>
      <c r="C186" s="18"/>
      <c r="D186" s="19" t="s">
        <v>55</v>
      </c>
      <c r="E186" s="19">
        <v>10</v>
      </c>
      <c r="F186" s="20">
        <v>0</v>
      </c>
      <c r="G186" s="21">
        <v>0.23</v>
      </c>
      <c r="H186" s="22">
        <f t="shared" si="11"/>
        <v>0</v>
      </c>
      <c r="I186" s="10">
        <f t="shared" si="12"/>
        <v>0</v>
      </c>
      <c r="J186" s="23">
        <f t="shared" si="13"/>
        <v>0</v>
      </c>
    </row>
    <row r="187" spans="1:10" ht="15">
      <c r="A187" s="16">
        <f t="shared" si="10"/>
        <v>183</v>
      </c>
      <c r="B187" s="24" t="s">
        <v>247</v>
      </c>
      <c r="C187" s="18"/>
      <c r="D187" s="19" t="s">
        <v>55</v>
      </c>
      <c r="E187" s="19">
        <v>20</v>
      </c>
      <c r="F187" s="20">
        <v>0</v>
      </c>
      <c r="G187" s="21">
        <v>0.23</v>
      </c>
      <c r="H187" s="22">
        <f t="shared" si="11"/>
        <v>0</v>
      </c>
      <c r="I187" s="10">
        <f t="shared" si="12"/>
        <v>0</v>
      </c>
      <c r="J187" s="23">
        <f t="shared" ref="J187:J215" si="14">H187+I187</f>
        <v>0</v>
      </c>
    </row>
    <row r="188" spans="1:10" ht="15">
      <c r="A188" s="16">
        <f t="shared" si="10"/>
        <v>184</v>
      </c>
      <c r="B188" s="17" t="s">
        <v>248</v>
      </c>
      <c r="C188" s="18"/>
      <c r="D188" s="19" t="s">
        <v>55</v>
      </c>
      <c r="E188" s="19">
        <v>10</v>
      </c>
      <c r="F188" s="20">
        <v>0</v>
      </c>
      <c r="G188" s="21">
        <v>0.23</v>
      </c>
      <c r="H188" s="22">
        <f>F188*E188</f>
        <v>0</v>
      </c>
      <c r="I188" s="10">
        <f>0.22*H188</f>
        <v>0</v>
      </c>
      <c r="J188" s="23">
        <f>H188+I188</f>
        <v>0</v>
      </c>
    </row>
    <row r="189" spans="1:10" ht="15">
      <c r="A189" s="16">
        <f t="shared" si="10"/>
        <v>185</v>
      </c>
      <c r="B189" s="24" t="s">
        <v>26</v>
      </c>
      <c r="C189" s="18"/>
      <c r="D189" s="19" t="s">
        <v>56</v>
      </c>
      <c r="E189" s="19">
        <v>14</v>
      </c>
      <c r="F189" s="20">
        <v>0</v>
      </c>
      <c r="G189" s="21">
        <v>0.23</v>
      </c>
      <c r="H189" s="22">
        <f t="shared" si="11"/>
        <v>0</v>
      </c>
      <c r="I189" s="10">
        <f t="shared" si="12"/>
        <v>0</v>
      </c>
      <c r="J189" s="23">
        <f t="shared" si="14"/>
        <v>0</v>
      </c>
    </row>
    <row r="190" spans="1:10" ht="15">
      <c r="A190" s="16">
        <f t="shared" si="10"/>
        <v>186</v>
      </c>
      <c r="B190" s="17" t="s">
        <v>249</v>
      </c>
      <c r="C190" s="18"/>
      <c r="D190" s="19" t="s">
        <v>56</v>
      </c>
      <c r="E190" s="19">
        <v>4</v>
      </c>
      <c r="F190" s="20">
        <v>0</v>
      </c>
      <c r="G190" s="21">
        <v>0.23</v>
      </c>
      <c r="H190" s="22">
        <f t="shared" si="11"/>
        <v>0</v>
      </c>
      <c r="I190" s="10">
        <f t="shared" si="12"/>
        <v>0</v>
      </c>
      <c r="J190" s="23">
        <f t="shared" si="14"/>
        <v>0</v>
      </c>
    </row>
    <row r="191" spans="1:10" ht="38.25">
      <c r="A191" s="16">
        <f t="shared" si="10"/>
        <v>187</v>
      </c>
      <c r="B191" s="17" t="s">
        <v>190</v>
      </c>
      <c r="C191" s="18"/>
      <c r="D191" s="19" t="s">
        <v>34</v>
      </c>
      <c r="E191" s="19">
        <v>5</v>
      </c>
      <c r="F191" s="20">
        <v>0</v>
      </c>
      <c r="G191" s="21"/>
      <c r="H191" s="22"/>
      <c r="I191" s="10"/>
      <c r="J191" s="23"/>
    </row>
    <row r="192" spans="1:10" ht="15">
      <c r="A192" s="16">
        <f t="shared" si="10"/>
        <v>188</v>
      </c>
      <c r="B192" s="17" t="s">
        <v>159</v>
      </c>
      <c r="C192" s="18"/>
      <c r="D192" s="19" t="s">
        <v>56</v>
      </c>
      <c r="E192" s="19">
        <v>100</v>
      </c>
      <c r="F192" s="20">
        <v>0</v>
      </c>
      <c r="G192" s="21">
        <v>0.23</v>
      </c>
      <c r="H192" s="22">
        <f t="shared" si="11"/>
        <v>0</v>
      </c>
      <c r="I192" s="10">
        <f t="shared" si="12"/>
        <v>0</v>
      </c>
      <c r="J192" s="23">
        <f t="shared" si="14"/>
        <v>0</v>
      </c>
    </row>
    <row r="193" spans="1:10" ht="15">
      <c r="A193" s="16">
        <f t="shared" si="10"/>
        <v>189</v>
      </c>
      <c r="B193" s="17" t="s">
        <v>158</v>
      </c>
      <c r="C193" s="18"/>
      <c r="D193" s="19" t="s">
        <v>56</v>
      </c>
      <c r="E193" s="19">
        <v>100</v>
      </c>
      <c r="F193" s="20">
        <v>0</v>
      </c>
      <c r="G193" s="21"/>
      <c r="H193" s="22"/>
      <c r="I193" s="10"/>
      <c r="J193" s="23"/>
    </row>
    <row r="194" spans="1:10" ht="15">
      <c r="A194" s="16">
        <f t="shared" si="10"/>
        <v>190</v>
      </c>
      <c r="B194" s="17" t="s">
        <v>157</v>
      </c>
      <c r="C194" s="18"/>
      <c r="D194" s="19" t="s">
        <v>56</v>
      </c>
      <c r="E194" s="19">
        <v>100</v>
      </c>
      <c r="F194" s="20">
        <v>0</v>
      </c>
      <c r="G194" s="21"/>
      <c r="H194" s="22"/>
      <c r="I194" s="10"/>
      <c r="J194" s="23"/>
    </row>
    <row r="195" spans="1:10" ht="18" customHeight="1">
      <c r="A195" s="16">
        <f t="shared" si="10"/>
        <v>191</v>
      </c>
      <c r="B195" s="17" t="s">
        <v>156</v>
      </c>
      <c r="C195" s="18"/>
      <c r="D195" s="19" t="s">
        <v>56</v>
      </c>
      <c r="E195" s="19">
        <v>30</v>
      </c>
      <c r="F195" s="20">
        <v>0</v>
      </c>
      <c r="G195" s="21"/>
      <c r="H195" s="22"/>
      <c r="I195" s="10"/>
      <c r="J195" s="23"/>
    </row>
    <row r="196" spans="1:10" ht="51">
      <c r="A196" s="16">
        <f t="shared" si="10"/>
        <v>192</v>
      </c>
      <c r="B196" s="17" t="s">
        <v>160</v>
      </c>
      <c r="C196" s="18"/>
      <c r="D196" s="19" t="s">
        <v>55</v>
      </c>
      <c r="E196" s="19">
        <v>670</v>
      </c>
      <c r="F196" s="20">
        <v>0</v>
      </c>
      <c r="G196" s="21">
        <v>0.23</v>
      </c>
      <c r="H196" s="22">
        <f t="shared" si="11"/>
        <v>0</v>
      </c>
      <c r="I196" s="10">
        <f t="shared" si="12"/>
        <v>0</v>
      </c>
      <c r="J196" s="23">
        <f t="shared" si="14"/>
        <v>0</v>
      </c>
    </row>
    <row r="197" spans="1:10" ht="28.5" customHeight="1">
      <c r="A197" s="16">
        <f t="shared" si="10"/>
        <v>193</v>
      </c>
      <c r="B197" s="17" t="s">
        <v>161</v>
      </c>
      <c r="C197" s="18"/>
      <c r="D197" s="19" t="s">
        <v>40</v>
      </c>
      <c r="E197" s="19">
        <v>20</v>
      </c>
      <c r="F197" s="20">
        <v>0</v>
      </c>
      <c r="G197" s="21">
        <v>0.23</v>
      </c>
      <c r="H197" s="22">
        <f t="shared" si="11"/>
        <v>0</v>
      </c>
      <c r="I197" s="10">
        <f t="shared" si="12"/>
        <v>0</v>
      </c>
      <c r="J197" s="23">
        <f t="shared" si="14"/>
        <v>0</v>
      </c>
    </row>
    <row r="198" spans="1:10" ht="25.5">
      <c r="A198" s="16">
        <f t="shared" si="10"/>
        <v>194</v>
      </c>
      <c r="B198" s="17" t="s">
        <v>162</v>
      </c>
      <c r="C198" s="18"/>
      <c r="D198" s="19" t="s">
        <v>55</v>
      </c>
      <c r="E198" s="19">
        <v>200</v>
      </c>
      <c r="F198" s="20">
        <v>0</v>
      </c>
      <c r="G198" s="21">
        <v>0.23</v>
      </c>
      <c r="H198" s="22">
        <f t="shared" si="11"/>
        <v>0</v>
      </c>
      <c r="I198" s="10">
        <f t="shared" si="12"/>
        <v>0</v>
      </c>
      <c r="J198" s="23">
        <f t="shared" si="14"/>
        <v>0</v>
      </c>
    </row>
    <row r="199" spans="1:10" ht="15">
      <c r="A199" s="16">
        <f t="shared" si="10"/>
        <v>195</v>
      </c>
      <c r="B199" s="17" t="s">
        <v>250</v>
      </c>
      <c r="C199" s="18"/>
      <c r="D199" s="19" t="s">
        <v>55</v>
      </c>
      <c r="E199" s="19">
        <v>1000</v>
      </c>
      <c r="F199" s="20">
        <v>0</v>
      </c>
      <c r="G199" s="21">
        <v>0.23</v>
      </c>
      <c r="H199" s="22">
        <f t="shared" si="11"/>
        <v>0</v>
      </c>
      <c r="I199" s="10">
        <f t="shared" si="12"/>
        <v>0</v>
      </c>
      <c r="J199" s="23">
        <f t="shared" si="14"/>
        <v>0</v>
      </c>
    </row>
    <row r="200" spans="1:10" ht="25.5">
      <c r="A200" s="16">
        <f t="shared" ref="A200:A241" si="15">A199+1</f>
        <v>196</v>
      </c>
      <c r="B200" s="17" t="s">
        <v>78</v>
      </c>
      <c r="C200" s="18"/>
      <c r="D200" s="19" t="s">
        <v>55</v>
      </c>
      <c r="E200" s="19">
        <v>100</v>
      </c>
      <c r="F200" s="20">
        <v>0</v>
      </c>
      <c r="G200" s="21">
        <v>0.23</v>
      </c>
      <c r="H200" s="22">
        <f t="shared" si="11"/>
        <v>0</v>
      </c>
      <c r="I200" s="10">
        <f t="shared" si="12"/>
        <v>0</v>
      </c>
      <c r="J200" s="23">
        <f t="shared" si="14"/>
        <v>0</v>
      </c>
    </row>
    <row r="201" spans="1:10" ht="38.25">
      <c r="A201" s="16">
        <f t="shared" si="15"/>
        <v>197</v>
      </c>
      <c r="B201" s="17" t="s">
        <v>27</v>
      </c>
      <c r="C201" s="18"/>
      <c r="D201" s="19" t="s">
        <v>55</v>
      </c>
      <c r="E201" s="19">
        <v>350</v>
      </c>
      <c r="F201" s="20">
        <v>0</v>
      </c>
      <c r="G201" s="21">
        <v>0.23</v>
      </c>
      <c r="H201" s="22">
        <f t="shared" si="11"/>
        <v>0</v>
      </c>
      <c r="I201" s="10">
        <f t="shared" si="12"/>
        <v>0</v>
      </c>
      <c r="J201" s="23">
        <f t="shared" si="14"/>
        <v>0</v>
      </c>
    </row>
    <row r="202" spans="1:10" ht="25.5">
      <c r="A202" s="16">
        <f t="shared" si="15"/>
        <v>198</v>
      </c>
      <c r="B202" s="17" t="s">
        <v>251</v>
      </c>
      <c r="C202" s="18"/>
      <c r="D202" s="19" t="s">
        <v>55</v>
      </c>
      <c r="E202" s="19">
        <v>3300</v>
      </c>
      <c r="F202" s="20">
        <v>0</v>
      </c>
      <c r="G202" s="21">
        <v>0.23</v>
      </c>
      <c r="H202" s="22">
        <f t="shared" si="11"/>
        <v>0</v>
      </c>
      <c r="I202" s="10">
        <f t="shared" si="12"/>
        <v>0</v>
      </c>
      <c r="J202" s="23">
        <f t="shared" si="14"/>
        <v>0</v>
      </c>
    </row>
    <row r="203" spans="1:10" ht="25.5">
      <c r="A203" s="16">
        <f t="shared" si="15"/>
        <v>199</v>
      </c>
      <c r="B203" s="17" t="s">
        <v>163</v>
      </c>
      <c r="C203" s="18"/>
      <c r="D203" s="19" t="s">
        <v>55</v>
      </c>
      <c r="E203" s="19">
        <v>180</v>
      </c>
      <c r="F203" s="20">
        <v>0</v>
      </c>
      <c r="G203" s="21">
        <v>0.23</v>
      </c>
      <c r="H203" s="22">
        <f t="shared" si="11"/>
        <v>0</v>
      </c>
      <c r="I203" s="10">
        <f t="shared" si="12"/>
        <v>0</v>
      </c>
      <c r="J203" s="23">
        <f t="shared" si="14"/>
        <v>0</v>
      </c>
    </row>
    <row r="204" spans="1:10" ht="25.5">
      <c r="A204" s="16">
        <f t="shared" si="15"/>
        <v>200</v>
      </c>
      <c r="B204" s="17" t="s">
        <v>79</v>
      </c>
      <c r="C204" s="18"/>
      <c r="D204" s="19" t="s">
        <v>55</v>
      </c>
      <c r="E204" s="19">
        <v>20</v>
      </c>
      <c r="F204" s="20">
        <v>0</v>
      </c>
      <c r="G204" s="21">
        <v>0.23</v>
      </c>
      <c r="H204" s="22">
        <f t="shared" si="11"/>
        <v>0</v>
      </c>
      <c r="I204" s="10">
        <f t="shared" si="12"/>
        <v>0</v>
      </c>
      <c r="J204" s="23">
        <f t="shared" si="14"/>
        <v>0</v>
      </c>
    </row>
    <row r="205" spans="1:10" ht="51">
      <c r="A205" s="16">
        <f t="shared" si="15"/>
        <v>201</v>
      </c>
      <c r="B205" s="17" t="s">
        <v>28</v>
      </c>
      <c r="C205" s="18"/>
      <c r="D205" s="19" t="s">
        <v>55</v>
      </c>
      <c r="E205" s="19">
        <v>440</v>
      </c>
      <c r="F205" s="20">
        <v>0</v>
      </c>
      <c r="G205" s="21">
        <v>0.23</v>
      </c>
      <c r="H205" s="22">
        <f t="shared" si="11"/>
        <v>0</v>
      </c>
      <c r="I205" s="10">
        <f t="shared" si="12"/>
        <v>0</v>
      </c>
      <c r="J205" s="23">
        <f t="shared" si="14"/>
        <v>0</v>
      </c>
    </row>
    <row r="206" spans="1:10" ht="15">
      <c r="A206" s="16">
        <f t="shared" si="15"/>
        <v>202</v>
      </c>
      <c r="B206" s="17" t="s">
        <v>252</v>
      </c>
      <c r="C206" s="18"/>
      <c r="D206" s="19" t="s">
        <v>56</v>
      </c>
      <c r="E206" s="19">
        <v>40</v>
      </c>
      <c r="F206" s="20">
        <v>0</v>
      </c>
      <c r="G206" s="21">
        <v>0.23</v>
      </c>
      <c r="H206" s="22">
        <f t="shared" si="11"/>
        <v>0</v>
      </c>
      <c r="I206" s="10">
        <f t="shared" si="12"/>
        <v>0</v>
      </c>
      <c r="J206" s="23">
        <f t="shared" si="14"/>
        <v>0</v>
      </c>
    </row>
    <row r="207" spans="1:10" ht="15">
      <c r="A207" s="16">
        <f t="shared" si="15"/>
        <v>203</v>
      </c>
      <c r="B207" s="17" t="s">
        <v>253</v>
      </c>
      <c r="C207" s="18"/>
      <c r="D207" s="19" t="s">
        <v>56</v>
      </c>
      <c r="E207" s="19">
        <v>40</v>
      </c>
      <c r="F207" s="20">
        <v>0</v>
      </c>
      <c r="G207" s="21"/>
      <c r="H207" s="22"/>
      <c r="I207" s="10"/>
      <c r="J207" s="23"/>
    </row>
    <row r="208" spans="1:10" ht="15">
      <c r="A208" s="16">
        <f t="shared" si="15"/>
        <v>204</v>
      </c>
      <c r="B208" s="17" t="s">
        <v>254</v>
      </c>
      <c r="C208" s="18"/>
      <c r="D208" s="19" t="s">
        <v>56</v>
      </c>
      <c r="E208" s="19">
        <v>25</v>
      </c>
      <c r="F208" s="20">
        <v>0</v>
      </c>
      <c r="G208" s="21">
        <v>0.23</v>
      </c>
      <c r="H208" s="22">
        <f t="shared" si="11"/>
        <v>0</v>
      </c>
      <c r="I208" s="10">
        <f t="shared" si="12"/>
        <v>0</v>
      </c>
      <c r="J208" s="23">
        <f t="shared" si="14"/>
        <v>0</v>
      </c>
    </row>
    <row r="209" spans="1:10" ht="15">
      <c r="A209" s="16">
        <f t="shared" si="15"/>
        <v>205</v>
      </c>
      <c r="B209" s="17" t="s">
        <v>255</v>
      </c>
      <c r="C209" s="18"/>
      <c r="D209" s="19" t="s">
        <v>56</v>
      </c>
      <c r="E209" s="19">
        <v>25</v>
      </c>
      <c r="F209" s="20">
        <v>0</v>
      </c>
      <c r="G209" s="21"/>
      <c r="H209" s="22"/>
      <c r="I209" s="10"/>
      <c r="J209" s="23"/>
    </row>
    <row r="210" spans="1:10" ht="15">
      <c r="A210" s="16">
        <f t="shared" si="15"/>
        <v>206</v>
      </c>
      <c r="B210" s="17" t="s">
        <v>80</v>
      </c>
      <c r="C210" s="18"/>
      <c r="D210" s="19" t="s">
        <v>55</v>
      </c>
      <c r="E210" s="19">
        <v>40</v>
      </c>
      <c r="F210" s="20">
        <v>0</v>
      </c>
      <c r="G210" s="21">
        <v>0.23</v>
      </c>
      <c r="H210" s="22">
        <f t="shared" si="11"/>
        <v>0</v>
      </c>
      <c r="I210" s="10">
        <f t="shared" si="12"/>
        <v>0</v>
      </c>
      <c r="J210" s="23">
        <f t="shared" si="14"/>
        <v>0</v>
      </c>
    </row>
    <row r="211" spans="1:10" ht="25.5">
      <c r="A211" s="16">
        <f t="shared" si="15"/>
        <v>207</v>
      </c>
      <c r="B211" s="17" t="s">
        <v>256</v>
      </c>
      <c r="C211" s="18"/>
      <c r="D211" s="19" t="s">
        <v>55</v>
      </c>
      <c r="E211" s="19">
        <v>70</v>
      </c>
      <c r="F211" s="20">
        <v>0</v>
      </c>
      <c r="G211" s="21">
        <v>0.23</v>
      </c>
      <c r="H211" s="22">
        <f t="shared" si="11"/>
        <v>0</v>
      </c>
      <c r="I211" s="10">
        <f t="shared" si="12"/>
        <v>0</v>
      </c>
      <c r="J211" s="23">
        <f t="shared" si="14"/>
        <v>0</v>
      </c>
    </row>
    <row r="212" spans="1:10" ht="38.25">
      <c r="A212" s="16">
        <f t="shared" si="15"/>
        <v>208</v>
      </c>
      <c r="B212" s="17" t="s">
        <v>257</v>
      </c>
      <c r="C212" s="18"/>
      <c r="D212" s="19" t="s">
        <v>55</v>
      </c>
      <c r="E212" s="19">
        <v>55</v>
      </c>
      <c r="F212" s="20">
        <v>0</v>
      </c>
      <c r="G212" s="21">
        <v>0.23</v>
      </c>
      <c r="H212" s="22">
        <f t="shared" si="11"/>
        <v>0</v>
      </c>
      <c r="I212" s="10">
        <f t="shared" si="12"/>
        <v>0</v>
      </c>
      <c r="J212" s="23">
        <f t="shared" si="14"/>
        <v>0</v>
      </c>
    </row>
    <row r="213" spans="1:10" ht="38.25">
      <c r="A213" s="16">
        <f t="shared" si="15"/>
        <v>209</v>
      </c>
      <c r="B213" s="17" t="s">
        <v>29</v>
      </c>
      <c r="C213" s="18"/>
      <c r="D213" s="19" t="s">
        <v>55</v>
      </c>
      <c r="E213" s="19">
        <v>20</v>
      </c>
      <c r="F213" s="20">
        <v>0</v>
      </c>
      <c r="G213" s="21">
        <v>0.23</v>
      </c>
      <c r="H213" s="22">
        <f t="shared" si="11"/>
        <v>0</v>
      </c>
      <c r="I213" s="10">
        <f t="shared" si="12"/>
        <v>0</v>
      </c>
      <c r="J213" s="23">
        <f t="shared" si="14"/>
        <v>0</v>
      </c>
    </row>
    <row r="214" spans="1:10" ht="25.5">
      <c r="A214" s="16">
        <f t="shared" si="15"/>
        <v>210</v>
      </c>
      <c r="B214" s="17" t="s">
        <v>196</v>
      </c>
      <c r="C214" s="18"/>
      <c r="D214" s="19" t="s">
        <v>55</v>
      </c>
      <c r="E214" s="19">
        <v>30</v>
      </c>
      <c r="F214" s="20">
        <v>0</v>
      </c>
      <c r="G214" s="21"/>
      <c r="H214" s="22"/>
      <c r="I214" s="10"/>
      <c r="J214" s="23"/>
    </row>
    <row r="215" spans="1:10" ht="25.5">
      <c r="A215" s="16">
        <f t="shared" si="15"/>
        <v>211</v>
      </c>
      <c r="B215" s="17" t="s">
        <v>195</v>
      </c>
      <c r="C215" s="18"/>
      <c r="D215" s="19" t="s">
        <v>55</v>
      </c>
      <c r="E215" s="19">
        <v>100</v>
      </c>
      <c r="F215" s="20">
        <v>0</v>
      </c>
      <c r="G215" s="21">
        <v>0.23</v>
      </c>
      <c r="H215" s="22">
        <f t="shared" si="11"/>
        <v>0</v>
      </c>
      <c r="I215" s="10">
        <f t="shared" si="12"/>
        <v>0</v>
      </c>
      <c r="J215" s="23">
        <f t="shared" si="14"/>
        <v>0</v>
      </c>
    </row>
    <row r="216" spans="1:10" ht="51">
      <c r="A216" s="16">
        <f t="shared" si="15"/>
        <v>212</v>
      </c>
      <c r="B216" s="17" t="s">
        <v>164</v>
      </c>
      <c r="C216" s="18"/>
      <c r="D216" s="19" t="s">
        <v>55</v>
      </c>
      <c r="E216" s="19">
        <v>350</v>
      </c>
      <c r="F216" s="20">
        <v>0</v>
      </c>
      <c r="G216" s="21">
        <v>0.23</v>
      </c>
      <c r="H216" s="22">
        <f t="shared" si="11"/>
        <v>0</v>
      </c>
      <c r="I216" s="10">
        <f t="shared" si="12"/>
        <v>0</v>
      </c>
      <c r="J216" s="23">
        <f t="shared" ref="J216:J239" si="16">H216+I216</f>
        <v>0</v>
      </c>
    </row>
    <row r="217" spans="1:10" ht="51">
      <c r="A217" s="16">
        <f t="shared" si="15"/>
        <v>213</v>
      </c>
      <c r="B217" s="17" t="s">
        <v>122</v>
      </c>
      <c r="C217" s="18"/>
      <c r="D217" s="19" t="s">
        <v>55</v>
      </c>
      <c r="E217" s="19">
        <v>115</v>
      </c>
      <c r="F217" s="20">
        <v>0</v>
      </c>
      <c r="G217" s="21">
        <v>0.23</v>
      </c>
      <c r="H217" s="22">
        <f t="shared" si="11"/>
        <v>0</v>
      </c>
      <c r="I217" s="10">
        <f t="shared" si="12"/>
        <v>0</v>
      </c>
      <c r="J217" s="23">
        <f t="shared" si="16"/>
        <v>0</v>
      </c>
    </row>
    <row r="218" spans="1:10" ht="38.25">
      <c r="A218" s="16">
        <f t="shared" si="15"/>
        <v>214</v>
      </c>
      <c r="B218" s="17" t="s">
        <v>123</v>
      </c>
      <c r="C218" s="18"/>
      <c r="D218" s="19" t="s">
        <v>55</v>
      </c>
      <c r="E218" s="19">
        <v>55</v>
      </c>
      <c r="F218" s="20">
        <v>0</v>
      </c>
      <c r="G218" s="21">
        <v>0.23</v>
      </c>
      <c r="H218" s="22">
        <f t="shared" ref="H218:H241" si="17">F218*E218</f>
        <v>0</v>
      </c>
      <c r="I218" s="10">
        <f t="shared" si="12"/>
        <v>0</v>
      </c>
      <c r="J218" s="23">
        <f t="shared" si="16"/>
        <v>0</v>
      </c>
    </row>
    <row r="219" spans="1:10" ht="38.25">
      <c r="A219" s="16">
        <f t="shared" si="15"/>
        <v>215</v>
      </c>
      <c r="B219" s="17" t="s">
        <v>165</v>
      </c>
      <c r="C219" s="18"/>
      <c r="D219" s="19" t="s">
        <v>55</v>
      </c>
      <c r="E219" s="19">
        <v>60</v>
      </c>
      <c r="F219" s="20">
        <v>0</v>
      </c>
      <c r="G219" s="21">
        <v>0.23</v>
      </c>
      <c r="H219" s="22">
        <f t="shared" si="17"/>
        <v>0</v>
      </c>
      <c r="I219" s="10">
        <f t="shared" ref="I219:I241" si="18">0.22*H219</f>
        <v>0</v>
      </c>
      <c r="J219" s="23">
        <f t="shared" si="16"/>
        <v>0</v>
      </c>
    </row>
    <row r="220" spans="1:10" ht="38.25">
      <c r="A220" s="16">
        <f t="shared" si="15"/>
        <v>216</v>
      </c>
      <c r="B220" s="17" t="s">
        <v>166</v>
      </c>
      <c r="C220" s="18"/>
      <c r="D220" s="19" t="s">
        <v>55</v>
      </c>
      <c r="E220" s="19">
        <v>60</v>
      </c>
      <c r="F220" s="20">
        <v>0</v>
      </c>
      <c r="G220" s="21"/>
      <c r="H220" s="22"/>
      <c r="I220" s="10"/>
      <c r="J220" s="23"/>
    </row>
    <row r="221" spans="1:10" ht="15">
      <c r="A221" s="16">
        <f t="shared" si="15"/>
        <v>217</v>
      </c>
      <c r="B221" s="17" t="s">
        <v>175</v>
      </c>
      <c r="C221" s="18"/>
      <c r="D221" s="19" t="s">
        <v>56</v>
      </c>
      <c r="E221" s="19">
        <v>20</v>
      </c>
      <c r="F221" s="20">
        <v>0</v>
      </c>
      <c r="G221" s="21">
        <v>0.23</v>
      </c>
      <c r="H221" s="22">
        <f t="shared" si="17"/>
        <v>0</v>
      </c>
      <c r="I221" s="10">
        <f t="shared" si="18"/>
        <v>0</v>
      </c>
      <c r="J221" s="23">
        <f t="shared" si="16"/>
        <v>0</v>
      </c>
    </row>
    <row r="222" spans="1:10" ht="25.5">
      <c r="A222" s="16">
        <f t="shared" si="15"/>
        <v>218</v>
      </c>
      <c r="B222" s="17" t="s">
        <v>30</v>
      </c>
      <c r="C222" s="18"/>
      <c r="D222" s="19" t="s">
        <v>55</v>
      </c>
      <c r="E222" s="19">
        <v>270</v>
      </c>
      <c r="F222" s="20">
        <v>0</v>
      </c>
      <c r="G222" s="21">
        <v>0.23</v>
      </c>
      <c r="H222" s="22">
        <f t="shared" si="17"/>
        <v>0</v>
      </c>
      <c r="I222" s="10">
        <f t="shared" si="18"/>
        <v>0</v>
      </c>
      <c r="J222" s="23">
        <f t="shared" si="16"/>
        <v>0</v>
      </c>
    </row>
    <row r="223" spans="1:10" ht="15">
      <c r="A223" s="16">
        <f t="shared" si="15"/>
        <v>219</v>
      </c>
      <c r="B223" s="17" t="s">
        <v>31</v>
      </c>
      <c r="C223" s="18"/>
      <c r="D223" s="19" t="s">
        <v>55</v>
      </c>
      <c r="E223" s="19">
        <v>90</v>
      </c>
      <c r="F223" s="20">
        <v>0</v>
      </c>
      <c r="G223" s="21">
        <v>0.23</v>
      </c>
      <c r="H223" s="22">
        <f t="shared" si="17"/>
        <v>0</v>
      </c>
      <c r="I223" s="10">
        <f t="shared" si="18"/>
        <v>0</v>
      </c>
      <c r="J223" s="23">
        <f t="shared" si="16"/>
        <v>0</v>
      </c>
    </row>
    <row r="224" spans="1:10" ht="38.25">
      <c r="A224" s="16">
        <f t="shared" si="15"/>
        <v>220</v>
      </c>
      <c r="B224" s="17" t="s">
        <v>124</v>
      </c>
      <c r="C224" s="18"/>
      <c r="D224" s="19" t="s">
        <v>55</v>
      </c>
      <c r="E224" s="19">
        <v>20</v>
      </c>
      <c r="F224" s="20">
        <v>0</v>
      </c>
      <c r="G224" s="21">
        <v>0.23</v>
      </c>
      <c r="H224" s="22">
        <f t="shared" si="17"/>
        <v>0</v>
      </c>
      <c r="I224" s="10">
        <f t="shared" si="18"/>
        <v>0</v>
      </c>
      <c r="J224" s="23">
        <f t="shared" si="16"/>
        <v>0</v>
      </c>
    </row>
    <row r="225" spans="1:10" ht="15">
      <c r="A225" s="16">
        <f t="shared" si="15"/>
        <v>221</v>
      </c>
      <c r="B225" s="17" t="s">
        <v>81</v>
      </c>
      <c r="C225" s="18"/>
      <c r="D225" s="19" t="s">
        <v>56</v>
      </c>
      <c r="E225" s="19">
        <v>4</v>
      </c>
      <c r="F225" s="20">
        <v>0</v>
      </c>
      <c r="G225" s="21">
        <v>0.23</v>
      </c>
      <c r="H225" s="22">
        <f t="shared" si="17"/>
        <v>0</v>
      </c>
      <c r="I225" s="10">
        <f t="shared" si="18"/>
        <v>0</v>
      </c>
      <c r="J225" s="23">
        <f t="shared" si="16"/>
        <v>0</v>
      </c>
    </row>
    <row r="226" spans="1:10" ht="38.25">
      <c r="A226" s="16">
        <f t="shared" si="15"/>
        <v>222</v>
      </c>
      <c r="B226" s="17" t="s">
        <v>167</v>
      </c>
      <c r="C226" s="18"/>
      <c r="D226" s="19" t="s">
        <v>55</v>
      </c>
      <c r="E226" s="19">
        <v>1400</v>
      </c>
      <c r="F226" s="20">
        <v>0</v>
      </c>
      <c r="G226" s="21">
        <v>0.23</v>
      </c>
      <c r="H226" s="22">
        <f t="shared" si="17"/>
        <v>0</v>
      </c>
      <c r="I226" s="10">
        <f t="shared" si="18"/>
        <v>0</v>
      </c>
      <c r="J226" s="23">
        <f t="shared" si="16"/>
        <v>0</v>
      </c>
    </row>
    <row r="227" spans="1:10" ht="38.25">
      <c r="A227" s="16">
        <f t="shared" si="15"/>
        <v>223</v>
      </c>
      <c r="B227" s="17" t="s">
        <v>168</v>
      </c>
      <c r="C227" s="18"/>
      <c r="D227" s="19" t="s">
        <v>55</v>
      </c>
      <c r="E227" s="19">
        <v>300</v>
      </c>
      <c r="F227" s="20">
        <v>0</v>
      </c>
      <c r="G227" s="21">
        <v>0.23</v>
      </c>
      <c r="H227" s="22">
        <f t="shared" si="17"/>
        <v>0</v>
      </c>
      <c r="I227" s="10">
        <f t="shared" si="18"/>
        <v>0</v>
      </c>
      <c r="J227" s="23">
        <f t="shared" si="16"/>
        <v>0</v>
      </c>
    </row>
    <row r="228" spans="1:10" ht="38.25">
      <c r="A228" s="16">
        <f t="shared" si="15"/>
        <v>224</v>
      </c>
      <c r="B228" s="17" t="s">
        <v>169</v>
      </c>
      <c r="C228" s="18"/>
      <c r="D228" s="19" t="s">
        <v>55</v>
      </c>
      <c r="E228" s="19">
        <v>100</v>
      </c>
      <c r="F228" s="20">
        <v>0</v>
      </c>
      <c r="G228" s="21">
        <v>0.23</v>
      </c>
      <c r="H228" s="22">
        <f t="shared" si="17"/>
        <v>0</v>
      </c>
      <c r="I228" s="10">
        <f t="shared" si="18"/>
        <v>0</v>
      </c>
      <c r="J228" s="23">
        <f t="shared" si="16"/>
        <v>0</v>
      </c>
    </row>
    <row r="229" spans="1:10" ht="38.25">
      <c r="A229" s="16">
        <f t="shared" si="15"/>
        <v>225</v>
      </c>
      <c r="B229" s="17" t="s">
        <v>170</v>
      </c>
      <c r="C229" s="18"/>
      <c r="D229" s="19" t="s">
        <v>55</v>
      </c>
      <c r="E229" s="19">
        <v>100</v>
      </c>
      <c r="F229" s="20">
        <v>0</v>
      </c>
      <c r="G229" s="21">
        <v>0.23</v>
      </c>
      <c r="H229" s="22">
        <f t="shared" si="17"/>
        <v>0</v>
      </c>
      <c r="I229" s="10">
        <f t="shared" si="18"/>
        <v>0</v>
      </c>
      <c r="J229" s="23">
        <f t="shared" si="16"/>
        <v>0</v>
      </c>
    </row>
    <row r="230" spans="1:10" ht="38.25">
      <c r="A230" s="16">
        <f t="shared" si="15"/>
        <v>226</v>
      </c>
      <c r="B230" s="17" t="s">
        <v>171</v>
      </c>
      <c r="C230" s="18"/>
      <c r="D230" s="19" t="s">
        <v>55</v>
      </c>
      <c r="E230" s="19">
        <v>100</v>
      </c>
      <c r="F230" s="20">
        <v>0</v>
      </c>
      <c r="G230" s="21">
        <v>0.23</v>
      </c>
      <c r="H230" s="22">
        <f t="shared" si="17"/>
        <v>0</v>
      </c>
      <c r="I230" s="10">
        <f t="shared" si="18"/>
        <v>0</v>
      </c>
      <c r="J230" s="23">
        <f t="shared" si="16"/>
        <v>0</v>
      </c>
    </row>
    <row r="231" spans="1:10" ht="25.5">
      <c r="A231" s="16">
        <f t="shared" si="15"/>
        <v>227</v>
      </c>
      <c r="B231" s="17" t="s">
        <v>172</v>
      </c>
      <c r="C231" s="18"/>
      <c r="D231" s="19" t="s">
        <v>56</v>
      </c>
      <c r="E231" s="19">
        <v>20</v>
      </c>
      <c r="F231" s="20">
        <v>0</v>
      </c>
      <c r="G231" s="21">
        <v>0.23</v>
      </c>
      <c r="H231" s="22">
        <f t="shared" si="17"/>
        <v>0</v>
      </c>
      <c r="I231" s="10">
        <f t="shared" si="18"/>
        <v>0</v>
      </c>
      <c r="J231" s="23">
        <f t="shared" si="16"/>
        <v>0</v>
      </c>
    </row>
    <row r="232" spans="1:10" ht="38.25">
      <c r="A232" s="16">
        <f t="shared" si="15"/>
        <v>228</v>
      </c>
      <c r="B232" s="17" t="s">
        <v>173</v>
      </c>
      <c r="C232" s="18"/>
      <c r="D232" s="19" t="s">
        <v>55</v>
      </c>
      <c r="E232" s="19">
        <v>70</v>
      </c>
      <c r="F232" s="20">
        <v>0</v>
      </c>
      <c r="G232" s="21">
        <v>0.23</v>
      </c>
      <c r="H232" s="22">
        <f t="shared" si="17"/>
        <v>0</v>
      </c>
      <c r="I232" s="10">
        <f t="shared" si="18"/>
        <v>0</v>
      </c>
      <c r="J232" s="23">
        <f t="shared" si="16"/>
        <v>0</v>
      </c>
    </row>
    <row r="233" spans="1:10" ht="15">
      <c r="A233" s="16">
        <f t="shared" si="15"/>
        <v>229</v>
      </c>
      <c r="B233" s="17" t="s">
        <v>125</v>
      </c>
      <c r="C233" s="18"/>
      <c r="D233" s="19" t="s">
        <v>56</v>
      </c>
      <c r="E233" s="19">
        <v>5</v>
      </c>
      <c r="F233" s="20">
        <v>0</v>
      </c>
      <c r="G233" s="21">
        <v>0.23</v>
      </c>
      <c r="H233" s="22">
        <f t="shared" si="17"/>
        <v>0</v>
      </c>
      <c r="I233" s="10">
        <f t="shared" si="18"/>
        <v>0</v>
      </c>
      <c r="J233" s="23">
        <f t="shared" si="16"/>
        <v>0</v>
      </c>
    </row>
    <row r="234" spans="1:10" ht="25.5">
      <c r="A234" s="16">
        <f t="shared" si="15"/>
        <v>230</v>
      </c>
      <c r="B234" s="17" t="s">
        <v>258</v>
      </c>
      <c r="C234" s="18"/>
      <c r="D234" s="19" t="s">
        <v>55</v>
      </c>
      <c r="E234" s="19">
        <v>60</v>
      </c>
      <c r="F234" s="20">
        <v>0</v>
      </c>
      <c r="G234" s="21">
        <v>0.23</v>
      </c>
      <c r="H234" s="22">
        <f t="shared" si="17"/>
        <v>0</v>
      </c>
      <c r="I234" s="10">
        <f t="shared" si="18"/>
        <v>0</v>
      </c>
      <c r="J234" s="23">
        <f t="shared" si="16"/>
        <v>0</v>
      </c>
    </row>
    <row r="235" spans="1:10" ht="25.5">
      <c r="A235" s="49">
        <f t="shared" si="15"/>
        <v>231</v>
      </c>
      <c r="B235" s="17" t="s">
        <v>82</v>
      </c>
      <c r="C235" s="18"/>
      <c r="D235" s="19" t="s">
        <v>191</v>
      </c>
      <c r="E235" s="19">
        <v>15</v>
      </c>
      <c r="F235" s="20">
        <v>0</v>
      </c>
      <c r="G235" s="21">
        <v>0.23</v>
      </c>
      <c r="H235" s="22">
        <f t="shared" si="17"/>
        <v>0</v>
      </c>
      <c r="I235" s="10">
        <f t="shared" si="18"/>
        <v>0</v>
      </c>
      <c r="J235" s="23">
        <f t="shared" si="16"/>
        <v>0</v>
      </c>
    </row>
    <row r="236" spans="1:10" ht="25.5">
      <c r="A236" s="49">
        <f t="shared" si="15"/>
        <v>232</v>
      </c>
      <c r="B236" s="17" t="s">
        <v>204</v>
      </c>
      <c r="C236" s="18"/>
      <c r="D236" s="19" t="s">
        <v>191</v>
      </c>
      <c r="E236" s="19">
        <v>15</v>
      </c>
      <c r="F236" s="20">
        <v>0</v>
      </c>
      <c r="G236" s="21">
        <v>0.23</v>
      </c>
      <c r="H236" s="22">
        <f t="shared" si="17"/>
        <v>0</v>
      </c>
      <c r="I236" s="10">
        <f t="shared" si="18"/>
        <v>0</v>
      </c>
      <c r="J236" s="23">
        <f t="shared" si="16"/>
        <v>0</v>
      </c>
    </row>
    <row r="237" spans="1:10" ht="102">
      <c r="A237" s="49">
        <f t="shared" si="15"/>
        <v>233</v>
      </c>
      <c r="B237" s="17" t="s">
        <v>205</v>
      </c>
      <c r="C237" s="18"/>
      <c r="D237" s="19" t="s">
        <v>191</v>
      </c>
      <c r="E237" s="19">
        <v>10</v>
      </c>
      <c r="F237" s="20">
        <v>0</v>
      </c>
      <c r="G237" s="21">
        <v>0.23</v>
      </c>
      <c r="H237" s="22">
        <f t="shared" si="17"/>
        <v>0</v>
      </c>
      <c r="I237" s="10">
        <f t="shared" si="18"/>
        <v>0</v>
      </c>
      <c r="J237" s="23">
        <f t="shared" si="16"/>
        <v>0</v>
      </c>
    </row>
    <row r="238" spans="1:10" ht="25.5">
      <c r="A238" s="49">
        <f t="shared" si="15"/>
        <v>234</v>
      </c>
      <c r="B238" s="17" t="s">
        <v>259</v>
      </c>
      <c r="C238" s="18"/>
      <c r="D238" s="19" t="s">
        <v>191</v>
      </c>
      <c r="E238" s="19">
        <v>10</v>
      </c>
      <c r="F238" s="20">
        <v>0</v>
      </c>
      <c r="G238" s="21">
        <v>0.23</v>
      </c>
      <c r="H238" s="22">
        <f t="shared" si="17"/>
        <v>0</v>
      </c>
      <c r="I238" s="10">
        <f t="shared" si="18"/>
        <v>0</v>
      </c>
      <c r="J238" s="23">
        <f t="shared" si="16"/>
        <v>0</v>
      </c>
    </row>
    <row r="239" spans="1:10" ht="25.5">
      <c r="A239" s="49">
        <f t="shared" si="15"/>
        <v>235</v>
      </c>
      <c r="B239" s="17" t="s">
        <v>260</v>
      </c>
      <c r="C239" s="18"/>
      <c r="D239" s="19" t="s">
        <v>55</v>
      </c>
      <c r="E239" s="19">
        <v>50</v>
      </c>
      <c r="F239" s="20">
        <v>0</v>
      </c>
      <c r="G239" s="21">
        <v>0.23</v>
      </c>
      <c r="H239" s="22">
        <f t="shared" si="17"/>
        <v>0</v>
      </c>
      <c r="I239" s="10">
        <f t="shared" si="18"/>
        <v>0</v>
      </c>
      <c r="J239" s="23">
        <f t="shared" si="16"/>
        <v>0</v>
      </c>
    </row>
    <row r="240" spans="1:10" ht="25.5">
      <c r="A240" s="49">
        <f t="shared" si="15"/>
        <v>236</v>
      </c>
      <c r="B240" s="17" t="s">
        <v>174</v>
      </c>
      <c r="D240" s="19" t="s">
        <v>55</v>
      </c>
      <c r="E240" s="19">
        <v>10</v>
      </c>
      <c r="F240" s="20">
        <v>0</v>
      </c>
      <c r="G240" s="21">
        <v>0.23</v>
      </c>
      <c r="H240" s="22">
        <f t="shared" si="17"/>
        <v>0</v>
      </c>
      <c r="I240" s="10">
        <f t="shared" si="18"/>
        <v>0</v>
      </c>
      <c r="J240" s="23">
        <f>H240+I240</f>
        <v>0</v>
      </c>
    </row>
    <row r="241" spans="1:10" ht="15">
      <c r="A241" s="16">
        <f t="shared" si="15"/>
        <v>237</v>
      </c>
      <c r="B241" s="1" t="s">
        <v>126</v>
      </c>
      <c r="C241" s="30"/>
      <c r="D241" s="19" t="s">
        <v>55</v>
      </c>
      <c r="E241" s="19">
        <v>40</v>
      </c>
      <c r="F241" s="20">
        <v>0</v>
      </c>
      <c r="G241" s="21">
        <v>0.23</v>
      </c>
      <c r="H241" s="22">
        <f t="shared" si="17"/>
        <v>0</v>
      </c>
      <c r="I241" s="10">
        <f t="shared" si="18"/>
        <v>0</v>
      </c>
      <c r="J241" s="23">
        <f>H241+I241</f>
        <v>0</v>
      </c>
    </row>
    <row r="242" spans="1:10" ht="25.5" customHeight="1" thickBot="1">
      <c r="A242" s="55" t="s">
        <v>83</v>
      </c>
      <c r="B242" s="55"/>
      <c r="C242" s="55"/>
      <c r="D242" s="55"/>
      <c r="E242" s="55"/>
      <c r="F242" s="55"/>
      <c r="G242" s="55"/>
      <c r="H242" s="31">
        <f>SUM(H5:H241)</f>
        <v>0</v>
      </c>
      <c r="I242" s="32">
        <f>SUM(I5:I241)</f>
        <v>0</v>
      </c>
      <c r="J242" s="33">
        <f>SUM(J5:J241)</f>
        <v>0</v>
      </c>
    </row>
    <row r="243" spans="1:10">
      <c r="A243" s="34"/>
      <c r="B243" s="35"/>
      <c r="C243" s="35"/>
      <c r="D243" s="36"/>
      <c r="E243" s="37"/>
      <c r="F243" s="37"/>
      <c r="G243" s="36"/>
      <c r="H243" s="38"/>
      <c r="I243" s="39"/>
      <c r="J243" s="40"/>
    </row>
    <row r="244" spans="1:10" ht="12.95" customHeight="1">
      <c r="A244" s="56" t="s">
        <v>84</v>
      </c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ht="17.2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ht="16.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1:10" ht="92.25" customHeight="1">
      <c r="A252" s="41" t="s">
        <v>85</v>
      </c>
      <c r="B252" s="41"/>
      <c r="C252" s="41"/>
      <c r="D252" s="41"/>
      <c r="E252" s="41"/>
      <c r="F252" s="41"/>
      <c r="G252" s="41"/>
      <c r="H252" s="41"/>
      <c r="I252" s="42"/>
      <c r="J252" s="41"/>
    </row>
    <row r="253" spans="1:10" ht="12.75" customHeight="1">
      <c r="A253" s="43"/>
      <c r="B253" s="43"/>
      <c r="C253" s="43"/>
      <c r="D253" s="43"/>
      <c r="E253" s="43"/>
      <c r="F253" s="52" t="s">
        <v>86</v>
      </c>
      <c r="G253" s="52"/>
      <c r="H253" s="52"/>
      <c r="I253" s="52"/>
      <c r="J253" s="43"/>
    </row>
    <row r="254" spans="1:10">
      <c r="A254" s="43"/>
      <c r="B254" s="43"/>
      <c r="C254" s="43"/>
      <c r="D254" s="43"/>
      <c r="E254" s="43"/>
      <c r="F254" s="43"/>
      <c r="G254" s="43"/>
      <c r="H254" s="43"/>
      <c r="I254" s="44"/>
      <c r="J254" s="43"/>
    </row>
  </sheetData>
  <sheetProtection selectLockedCells="1" selectUnlockedCells="1"/>
  <mergeCells count="5">
    <mergeCell ref="F253:I253"/>
    <mergeCell ref="A2:J2"/>
    <mergeCell ref="A242:G242"/>
    <mergeCell ref="A244:J250"/>
    <mergeCell ref="A251:J251"/>
  </mergeCells>
  <phoneticPr fontId="24" type="noConversion"/>
  <pageMargins left="0.25" right="0.2" top="0.67986111111111103" bottom="0.75" header="0.22013888888888888" footer="0.51180555555555551"/>
  <pageSetup paperSize="9" scale="69" firstPageNumber="0" fitToHeight="10" orientation="landscape" r:id="rId1"/>
  <headerFooter alignWithMargins="0">
    <oddHeader>&amp;LZałącznik nr 2 do SIWZ opis przedmiotu zamówienia formularz cenowy&amp;C&amp;"Arial,Pogrubiony"&amp;14OPIS PRZEDMIOTU ZAMÓWIENIA - FORMULARZ CENOWY&amp;RNumer postępowania: ZP-24/FRSE/2011</oddHeader>
  </headerFooter>
  <rowBreaks count="5" manualBreakCount="5">
    <brk id="32" max="16383" man="1"/>
    <brk id="158" max="16383" man="1"/>
    <brk id="189" max="16383" man="1"/>
    <brk id="212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BIUROWE_FRSE_2011</vt:lpstr>
      <vt:lpstr>Arkusz1</vt:lpstr>
      <vt:lpstr>BIUROWE_FRSE_2011!Obszar_wydruku</vt:lpstr>
      <vt:lpstr>BIUROWE_FRSE_2011!Tytuły_wydruku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psosnowski</cp:lastModifiedBy>
  <cp:lastPrinted>2011-05-11T12:11:35Z</cp:lastPrinted>
  <dcterms:created xsi:type="dcterms:W3CDTF">2010-04-21T18:50:53Z</dcterms:created>
  <dcterms:modified xsi:type="dcterms:W3CDTF">2011-05-11T12:13:57Z</dcterms:modified>
</cp:coreProperties>
</file>