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4" activeTab="0"/>
  </bookViews>
  <sheets>
    <sheet name="pakietA" sheetId="1" r:id="rId1"/>
  </sheets>
  <definedNames>
    <definedName name="_xlnm.Print_Area" localSheetId="0">'pakietA'!$A$1:$J$49</definedName>
  </definedNames>
  <calcPr fullCalcOnLoad="1"/>
</workbook>
</file>

<file path=xl/sharedStrings.xml><?xml version="1.0" encoding="utf-8"?>
<sst xmlns="http://schemas.openxmlformats.org/spreadsheetml/2006/main" count="100" uniqueCount="58">
  <si>
    <t>Lp</t>
  </si>
  <si>
    <t>jm</t>
  </si>
  <si>
    <t xml:space="preserve">VAT % </t>
  </si>
  <si>
    <t>cena brutto/szt.</t>
  </si>
  <si>
    <t>wartość netto</t>
  </si>
  <si>
    <t>podatek VAT</t>
  </si>
  <si>
    <t>wartość brutto</t>
  </si>
  <si>
    <t>szt.</t>
  </si>
  <si>
    <t>Opis artykułu i wyszczególnienie*/wymagania minimalne</t>
  </si>
  <si>
    <t xml:space="preserve">ilość </t>
  </si>
  <si>
    <t>Razem:</t>
  </si>
  <si>
    <t>Telefon cyfrowy standardu Panasonic z portem DXDP - możliwość dołączenia do aparatu systemowego dodatkowego aparatu standardowego, podświetlany ekran LCD (3 linie x 24 znaki), przycisk TRANSFER (przekazywanie rozmowy do innego abonenta), przycisk HOLD do zawieszania połączenia, regulowany kontrast wyświetlacza, regulowany kąt nachylenia aparatu współpraca z centralą Panasonic KX-TDA600</t>
  </si>
  <si>
    <t>Zestaw klawiatura + myszka bezprzewodowa. Klawiatura bezprzewodowa multimedialna, ergonomiczny kształt, klawisze funkcyjne i multimedialne, podpórka pod nadgarstki, interfejs  USB, kolor  czarny, mysz bezprzewodowa laserowa, profil myszki  dla praw i lewo recznych, minimalna ilość przycisków myszy  5.</t>
  </si>
  <si>
    <t>Mysz optyczna, minimalna rozdzielczość pracy: 1600 dp; USB, profil myszki dla prawo- i leworęcznych, komunikacja z myszą przewodowa, długość przewodu minimum 1.5 m.</t>
  </si>
  <si>
    <t>Dysk twardy zewnętrzny 2.5 cala, pojemność minimalna  500.00 GB, interfejs USB</t>
  </si>
  <si>
    <t>Dysk twardy zewnętrzny 3.5 cala, pojemność minimalna  2 TB, interfejs USB, FireWire, eSATA, minimalna predkość obrotowa 7200.00 obr./min.</t>
  </si>
  <si>
    <t>Dysk twardy wewnętrzny, 3.5 cala, prędkość obrotowa minimum 7200 obr/min, pojemność minimum 2TB, interfejs SATA</t>
  </si>
  <si>
    <t>Karta pamięci FLASH 2GB, format karty zostanie koreślony podczas składania zamówienia</t>
  </si>
  <si>
    <t>Pamięc DDR2 w zestawach 2x 2GB 800MHz CL5-5-5-18</t>
  </si>
  <si>
    <t>Przedłużacze USB 2.0. długość minimalna 3m</t>
  </si>
  <si>
    <t>Słuchawki z mikrofonem, regulacja głośności oraz mikrofonu pilotem na przewodzie</t>
  </si>
  <si>
    <t>Zestaw materiałów eksploatacyjnych do kserokopiarki przenosnej z pozycji 12 (tonery)</t>
  </si>
  <si>
    <t xml:space="preserve">Załącznik nr 2A do SIWZ - Opis Przedmiotu Zamówienia - Formularz cenowy </t>
  </si>
  <si>
    <t>Zasilacz awaryjny (600 - 800VA) - Moc min. 700 V -max  800 VA, min.2 gniazda wyjściowe std. 230V , filtr telekomunikacyjny RJ11, filtr przeciwzakłóceniowy RFI/EMI, tłumik warystorowy, zabezpieczenie przeciążeniowe, zimny start, możliwość zarządzania przez USB.</t>
  </si>
  <si>
    <t>Kserokopiarka przenośna, obsługiwany format papieru A4, prędkość kopiowania minimum 4str/min, obsluga papieru o gramaturze do 128 g/m2, pojemność podajnika papieru minimum 50szt., Kopiowanie na folii OHP, kolorowym papierze i kartkach pocztowych.</t>
  </si>
  <si>
    <t>Urządzenie wielofunkcyjne, drukarka-fax-skaner, maks. rozmiar nośnika  A4,  minimalna rozdzielczość druku w czerni  1200 x 1200 dpi, minimalna rozdzielczość kopiarki  600 x 600 dpi, interfejs  USB 2.0 Ethernet 10/100 Mbps, automatyczny dupleks, kaseta z tonerem HP Q7553A oraz Q7553X</t>
  </si>
  <si>
    <t xml:space="preserve">Skaner stolikowy płaski, format A4, minimalna rozdz. optyczna w pionie  2400.00 dpi, minimalna rozdz. optyczna w poziomie  4800.00 dpi, interfejs  USB 2.0, </t>
  </si>
  <si>
    <t>Switch sieciowy zarządzalny,  48 portów 10/100/1000 Mb/s + 4 porty SFP, Obsługa standardów 802.1p, 802.1Q, LACP, 802.3ad, 802.1X, Priorytetyzacja ruchu na podstawie ToS,  QoS, DSCP, Listy kontroli dostępu na podstawie IP lub MAC adresów.Funkcje : IGMP Snooping, Port mirroring, Cable diagnostics,Zarządzanie przez przeglądarkę oraz CLI, Obsługa SNMP,Spanning Tree, Rapid Spanning Tree; Wydajność104 Gbps; po 4 kolejki sprzętowe dla każdego portu</t>
  </si>
  <si>
    <t>Duplikator DVD 1:5 (5 nagrywarek DVD/DL, Duplikator wolnostojący składający się z pięciu nagrywarek i dodatkowego napędu-czytnika. Funkcja duplikacji płyt DVD/CD bez użycia komputera.</t>
  </si>
  <si>
    <t>Dysk twardy wewnętrzny 2.5 cala, pojemność minimalna  160.00 GB, interfejs SATA</t>
  </si>
  <si>
    <t>Dysk twardy wewnętrzny 3.5 cala, pojemność minimalna 600 GB, interfejs SAS, minimalna prędkość obrotowa talerzy 15k RPM</t>
  </si>
  <si>
    <t>Dysk twardy wewnętrzny 3.5 cala, pojemność minimalna 300 GB, interfejs SAS, minimalna prędkość obrotowa talerzy 15k RPM</t>
  </si>
  <si>
    <t>kontroler SAS/SATA, minimalna ilość kanałów 4 szt, minimalna ilość obsługiwanych urządzeń 4 szt, ugiwane poziomy RAID  RAID0, RAID1, RAID1E, RAID5, RAID5EE, RAID6, RAID10, JBOD, Interfejs  PCI Express, minimalna wielkość pamięci cache  256.00 MB</t>
  </si>
  <si>
    <t>Zasilacz uniwersalny do laptopów, napięcie zasilające w zakresach 15 / 16 / 18 / 19 / 20 / 21V. wymienne końcówki, pasujące do notebooków takich firm jak IBM, HP, COMPAQ, Dell, SONY, Acer, ASUS czy Toshiba, maksymalna moc urządzenia 65W</t>
  </si>
  <si>
    <t>Czytnik kart mikroprocesorowoych na USB, typu Smart Card Reader ACR38</t>
  </si>
  <si>
    <t>Drukarka laserowa, sieciowa, czarnobiała, z automatycznym drukiem dwustronnym, z podajnikami na minimum 700 kartek, z minimum 128 MB pamięcia RAM, interfejsy Ethernet 10/100 Mbps oraz USB 2.0, o wydajności minimum 33 str/min,czas wydruku pierwszej strony  &lt;10s,, jakość druku 1200x1200dpi, slot na dodatkową pamięć, normatywny cykl pracy minimum 50 000 str./mies, obsługiwane języki  PostScript v3, HP PCL 6, HP PCL 5c, zgodna z tonerem HP CE505X</t>
  </si>
  <si>
    <t>Ładowarka do telefonów nokia 6303, której używanie nie może powodować utraty gwarancji na urządzenie.</t>
  </si>
  <si>
    <t>Ładowarka do telefonu nokia E52, której używanie nie może powodować utraty gwarancji na urządzenie.</t>
  </si>
  <si>
    <t>Zasilacz komputerowy  z aktywnym PFC, wyposażony w filtry: przeciwzwarciowy, przeciwprzepięciowy, przeciwprzeciążeniowy, z trzema niezależnymi liniami +12V o mocy 420W lub większej, Minimalna wydajność 84% przy obciążeniu od 20%. Natężenie dla linii 3,3 V - min. 20 A, 5V - min. 20 A, na każdej lini 12V - 22A, MTBF nie mniejszy niż 100 tys. godz.</t>
  </si>
  <si>
    <t>Czytnik kodów kreskowych z interfejsem USB o funkcjonalności nie mniejszej niż Datalogic Quickscan QS6500</t>
  </si>
  <si>
    <t xml:space="preserve">Komputer PC, procesor o wydajności nie mniejszej niż Intel Pentium Dual Core E5300,Trwałe oznaczenie płyty głównej przez producenta jednostki centralnej, pamięć RAM minimum 3GB (1x2048MB+1x1024MB) 1066Mhz DDR3 w trybie Dual Channel, dysk twardy o minimalnej pojemności 160GB Serial ATA II 3Gb/s (7200RPM), Napędy optyczne 16X DVD +/-RW, 6-cio przyciskowa mysz w standardzie na USB, klawaitura USB,  trwałe oznaczenie myszki i klawiatury przez producenta jednostki centralnej, Zasilacz o wydajności nie mniejszej niż 88% i mocy nie większej niż 375W, System organizacji przewodów sygnałowych/zasilających w obudowie, Konstrukcja obudowy w jednostce centralnej komputera powinien pozwalać na demontaż kart rozszerzeń i napędów bez konieczności użycia narzędzi, Możliwość ustawienia portów USB w trybie „no BOOT”, czyli podczas startu stacja robocza nie wykrywa urządzeń typu USB, natomiast po uruchomieniu systemu operacyjnego porty USB są aktywne, Możliwość wyłączania portów USB w tym: wszystkich portów, tylko portów znajdujących się na przedzie obudowy, tylko tylnich portów, </t>
  </si>
  <si>
    <t>Oferowane modele komputerów muszą posiadać certyfikat Microsoft, potwierdzający poprawną współpracę oferowanych modeli komputerów z zamówionym systemem,  system operacyjny Windows 7 Professional (32bit) z downgradem do Windows XP SP3, Głośność jednostki centralnej mierzona zgodnie z normą ISO 7779 lub równoważną oraz wykazana zgodnie z normą ISO 9296 lub równoważną w pozycji obserwatora w trybie jałowym (IDLE) wynosząca maksymalnie 23 dB (załączyć oświadczenie producenta wraz z raportem badawczym wystawionym przez akredytowaną jednostkę), Gwarancja minimum 3 letnia, naprawa u klienta następnego dnia roboczego</t>
  </si>
  <si>
    <t>Taśmy wielokrotnego zapisu do streamera w standardzie LTO3 400/800 GB</t>
  </si>
  <si>
    <t>Monitor LCD, przekątna ekranu 19 cali, technologia wykonania PVA, rozdzielczość nominalna 1280x1024, minimalny kontrast 1500:1, minimalna jasność 250 cd/m2, minimalna ilość wyświetlanych kolorów 16,7 mln, wbudowane głośniki, złącze D-SUB, złącze DVI, regulacja wysokości, czarny kolor obudowy, spełniane normy jakościowe  MPR-III, TCO 2003, TUV-GS, MPR-II, ISO 13406-2, Energy Star</t>
  </si>
  <si>
    <t>Klawiatura komputerowa, pełnowymiarowe klawisze, tradycyjny układ klawiszy, kolor czarny, podłączenie przez USB, odporna na zalania, minimalna długość przewodu 1.8 m</t>
  </si>
  <si>
    <t>Drukarka laserowa kolorowa, minimalna prędkość druku mono  30.00 str./min. Minimalna prędkość druku kolor  25.00 str./min., normatywny cykl pracy nie mniejszy niż 70000.00 str./mies., maks. rozmiar nośnika  A4, zainstalowana pamięć nie mniej niż 256.00 MB, złącza zewnętrzne  USB 2.0, Ethernet 10/100 Mbps, zainstalowany dupleks (moduł druku dwustronnego)</t>
  </si>
  <si>
    <t xml:space="preserve">Netbook, przekątna ekranu LCD nie mniejszqa niż 10.10 cali, technologia podświetlenia panelu LED, minimalna rozdzielczość LCD  1024 x 600 pikseli, rodzaj podświetlenia - LED, procesor o wydajności nie mniejszej niż Atom Z450, minimalna ilość zainstalowanej pamięci RAM - 1GB, pojemność dysku twardego nie mniejsza niż 160GB, wyjście D-Sub, czytnik kart pamięci  SD, MMC, SDHC, komunikacja  WiFi IEEE 802.11b/g/n, LAN 100 Mbps, Bluetooth, minimalnie 3 porty USB, zainstalowany system operacyjny  Windows XP Home PL lub Windows 7 Starter PL, waga nie wieksza niż 1.2 kg. </t>
  </si>
  <si>
    <t>Komputer przenośny, matryca o przekątnej 13,3 cala, minimalna rozdzielczość matrycy 1280x800 pikseli, minimalna ilość zainstalowanej pamięci 4 GB, procesor o wydajności nie mniejszej niż Intel Core2 Duo P7450, dysk twardy o pojemności nie mniejszej niż 500GB, interfejs dysku SATA, minimalna prędkość obrotowa dysku 5400 RPM, wyjścia karty graficznej  wyjście D-Sub, wyjście HDMI, minimalny normatywny czas pracy na baterii 2.1 godz., czytnik kart pamięci  Memory Stick, MMC, MS-Pro, SD, xD, minimalnie 3 gniazda USB, port ExpressCard, Zainstalowany system WIndows 7 Home Premium 64bit PL,  maksymalna waga bez zasilacza 2.2 kg.</t>
  </si>
  <si>
    <t>Karta linii cyfrowych do centrali telefonicznych Panasonic KX-TDA600</t>
  </si>
  <si>
    <t>Projektor wyświetlający obraz w technologii LP, rozdzielczość ekranu 1024x768 pikseli, minimalna jasność 2600 ANSI, minimalny kontrast 1600:1, minimalna ilość wyświetlanych kolorów 16.7  mln, minimalna odległość od ekrany nie większa niż 1.5 m, Złącza zewnętrzne  Złącza (wejścia): 1 x D-sub 15-pin, 1 x RCA (wideo), 1 x Mini DIN 4-pin (S-Video), 1 x stereo mini-jack, 1 x Mini DIN (PC control), minimalna moc lampy 200 W, minimalny czas pracy lampy w trybie normalnym 2000 godz., głośność nie większa niż 37db w trybie normalnym, waga nie większa niż 1.7kg.</t>
  </si>
  <si>
    <t>Moduł pamięci cache 2GB do macierzy InforTrend S12F-R1420</t>
  </si>
  <si>
    <t>Serwer plików / dysk sieciowy, bsługa protokołu iSCSI, Kompletne rozwiązanie backupu plików z komputerów w sieci LAN, instalacja 4 dysków 3.5" SATA II, obsługa dysków do 2000GB każdy, Konfiguracja RAID 0, 1 ,5, 6, 5+ z dyskiem zapasowym z funkcją rozbudowy i zmiany trybu online, Kopiowanie przez USB jednym przyciskiem z pamięci zewnętrznych i na dyski zewnętrzne, Wbudowana funkcja zdalnej replikacji, Wbudowany serwer wydruku, serwer FTP oraz serwer www (php, sql, html), Współpraca z Microsoft Active Directory w zakresie autoryzacji dostępu userów, Szyfrowany dostęp SSL/TLS dla serwera FTP, Kontrola dostępu na podstawie adresów ip,  Dostęp i administracja poprzez HTTPS (SSL), złącza zewnętrzne  2x eSATA, 5x USB 2.0, 2x RJ-45, pojemność pamięci urzązdzenia minimum 256.00 MB, interfejs dysku twardego  Serial ATA</t>
  </si>
  <si>
    <t xml:space="preserve">Karta graficzna na złączu PCI-Express x16, procesor o wydajności nie maniejszej niż nvidia GeForce GT 220 wielkość pamięci nie mniejsza niż 512 MB, typ zastosowanej pamięci GDDR3, szyna danych pamięci 128 bit, obsługiwane standardy dx 10, taktowanie pamięci nie mniejsze niż 800 MHz, taktowanie rdzenia nie mniejsze niż 550 MHz, </t>
  </si>
  <si>
    <t>Taśma czyszcząca do streamarów LTO3</t>
  </si>
  <si>
    <t>Zestaw materiałów eksploatacyjncyh do drukarki kolorowej z pozycji 25 (tonery)</t>
  </si>
  <si>
    <t xml:space="preserve">Komputer przenośny, matryca o przekątnej 15.6 cala w proporcjach 16:9, nominalna roździelczość LCD nie mniejsza niż 1366x768 pikseli, procesor o wydajności nie mniejszej niż Intel Pentium Dual-Core T4400, minimalna ilość pamięci RAM 3 GB, minimalna pojemność dysku twardego 500 GB, interfejs dysku SATA, minimalna prędkość obrotowa 5400 RPM, napęd optyczny  DVD+/-RW DL, zewnętrzny układ graficzny o wydajności nie mniejszej niż   ATI Mobility Radeon HD4330, komunikacja  WiFi IEEE 802.11b/g, LAN 100 Mbps, interfejsy  ExpressCard, minimalnie 3x USB, wbudowany mikrofon, wbudowana kamera, zainstalowany system operacyjny  Windows 7 Home Premium 64 BIT, maksymalna waga </t>
  </si>
  <si>
    <t>Oznaczenie postępowania: ZP-31/FRSE/2010</t>
  </si>
  <si>
    <t>Oferowany Artykuł (nazwa, parametry)*/okres gwarancji</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</si>
</sst>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1]"/>
    <numFmt numFmtId="166" formatCode="_-* #,##0.00&quot; zł&quot;_-;\-* #,##0.00&quot; zł&quot;_-;_-* \-??&quot; zł&quot;_-;_-@_-"/>
    <numFmt numFmtId="167" formatCode="_-* #,##0.000&quot; zł&quot;_-;\-* #,##0.000&quot; zł&quot;_-;_-* \-??&quot; zł&quot;_-;_-@_-"/>
    <numFmt numFmtId="168" formatCode="#,##0.00\ &quot;zł&quot;"/>
  </numFmts>
  <fonts count="25">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name val="Arial CE"/>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Arial"/>
      <family val="2"/>
    </font>
    <font>
      <b/>
      <sz val="12"/>
      <name val="Arial"/>
      <family val="2"/>
    </font>
    <font>
      <sz val="8"/>
      <name val="Arial"/>
      <family val="2"/>
    </font>
    <font>
      <b/>
      <sz val="18"/>
      <name val="Times New Roman"/>
      <family val="1"/>
    </font>
    <font>
      <u val="single"/>
      <sz val="7"/>
      <color indexed="12"/>
      <name val="Arial"/>
      <family val="2"/>
    </font>
    <font>
      <u val="single"/>
      <sz val="7"/>
      <color indexed="36"/>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color indexed="63"/>
      </top>
      <bottom style="medium"/>
    </border>
    <border>
      <left>
        <color indexed="63"/>
      </left>
      <right>
        <color indexed="63"/>
      </right>
      <top style="medium"/>
      <bottom style="medium"/>
    </border>
    <border>
      <left>
        <color indexed="63"/>
      </left>
      <right style="thin"/>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3" fillId="0" borderId="0" applyNumberFormat="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12" fillId="0" borderId="0">
      <alignment/>
      <protection/>
    </xf>
    <xf numFmtId="0" fontId="13" fillId="20" borderId="1" applyNumberFormat="0" applyAlignment="0" applyProtection="0"/>
    <xf numFmtId="0" fontId="24" fillId="0" borderId="0" applyNumberFormat="0" applyFill="0" applyBorder="0" applyAlignment="0" applyProtection="0"/>
    <xf numFmtId="9" fontId="0" fillId="0" borderId="0" applyFill="0" applyBorder="0" applyAlignment="0" applyProtection="0"/>
    <xf numFmtId="0" fontId="14" fillId="0" borderId="8" applyNumberFormat="0" applyFill="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0" fillId="23" borderId="9" applyNumberFormat="0" applyAlignment="0" applyProtection="0"/>
    <xf numFmtId="166" fontId="0" fillId="0" borderId="0" applyFill="0" applyBorder="0" applyAlignment="0" applyProtection="0"/>
    <xf numFmtId="42" fontId="0" fillId="0" borderId="0" applyFill="0" applyBorder="0" applyAlignment="0" applyProtection="0"/>
    <xf numFmtId="0" fontId="18" fillId="3" borderId="0" applyNumberFormat="0" applyBorder="0" applyAlignment="0" applyProtection="0"/>
  </cellStyleXfs>
  <cellXfs count="71">
    <xf numFmtId="0" fontId="0" fillId="0" borderId="0" xfId="0" applyAlignment="1">
      <alignment/>
    </xf>
    <xf numFmtId="0" fontId="19" fillId="0" borderId="0" xfId="0" applyFont="1" applyAlignment="1">
      <alignment/>
    </xf>
    <xf numFmtId="0" fontId="20" fillId="0" borderId="0" xfId="52" applyFont="1" applyBorder="1" applyAlignment="1">
      <alignment vertical="center" readingOrder="1"/>
      <protection/>
    </xf>
    <xf numFmtId="164" fontId="20" fillId="0" borderId="0" xfId="52" applyNumberFormat="1" applyFont="1" applyBorder="1" applyAlignment="1">
      <alignment vertical="center" readingOrder="1"/>
      <protection/>
    </xf>
    <xf numFmtId="9" fontId="20" fillId="0" borderId="0" xfId="55" applyFont="1" applyFill="1" applyBorder="1" applyAlignment="1" applyProtection="1">
      <alignment vertical="center" readingOrder="1"/>
      <protection/>
    </xf>
    <xf numFmtId="0" fontId="0" fillId="0" borderId="0" xfId="0" applyBorder="1" applyAlignment="1">
      <alignment/>
    </xf>
    <xf numFmtId="0" fontId="19" fillId="0" borderId="0" xfId="52" applyFont="1" applyFill="1" applyBorder="1" applyAlignment="1">
      <alignment horizontal="center" vertical="center" wrapText="1" readingOrder="1"/>
      <protection/>
    </xf>
    <xf numFmtId="0" fontId="19" fillId="0" borderId="0" xfId="0" applyFont="1" applyBorder="1" applyAlignment="1">
      <alignment/>
    </xf>
    <xf numFmtId="0" fontId="19" fillId="0" borderId="10" xfId="52" applyFont="1" applyBorder="1" applyAlignment="1">
      <alignment horizontal="center" vertical="center" wrapText="1" readingOrder="1"/>
      <protection/>
    </xf>
    <xf numFmtId="0" fontId="20" fillId="0" borderId="0" xfId="52" applyFont="1" applyBorder="1" applyAlignment="1">
      <alignment vertical="center" readingOrder="1"/>
      <protection/>
    </xf>
    <xf numFmtId="0" fontId="0" fillId="0" borderId="0" xfId="0" applyAlignment="1">
      <alignment readingOrder="1"/>
    </xf>
    <xf numFmtId="0" fontId="0" fillId="0" borderId="0" xfId="0" applyBorder="1" applyAlignment="1">
      <alignment readingOrder="1"/>
    </xf>
    <xf numFmtId="0" fontId="0" fillId="0" borderId="11" xfId="0" applyBorder="1" applyAlignment="1">
      <alignment/>
    </xf>
    <xf numFmtId="0" fontId="19" fillId="0" borderId="0" xfId="52" applyFont="1" applyBorder="1" applyAlignment="1">
      <alignment vertical="center" wrapText="1" readingOrder="1"/>
      <protection/>
    </xf>
    <xf numFmtId="0" fontId="19" fillId="0" borderId="0" xfId="52" applyFont="1" applyBorder="1" applyAlignment="1">
      <alignment horizontal="center" vertical="center" wrapText="1" readingOrder="1"/>
      <protection/>
    </xf>
    <xf numFmtId="1" fontId="19" fillId="0" borderId="0" xfId="52" applyNumberFormat="1" applyFont="1" applyBorder="1" applyAlignment="1">
      <alignment horizontal="center" vertical="center" wrapText="1" readingOrder="1"/>
      <protection/>
    </xf>
    <xf numFmtId="9" fontId="19" fillId="0" borderId="0" xfId="55" applyFont="1" applyFill="1" applyBorder="1" applyAlignment="1" applyProtection="1">
      <alignment horizontal="center" vertical="center" wrapText="1" readingOrder="1"/>
      <protection/>
    </xf>
    <xf numFmtId="0" fontId="19" fillId="0" borderId="10" xfId="52" applyFont="1" applyBorder="1" applyAlignment="1">
      <alignment vertical="center" wrapText="1" readingOrder="1"/>
      <protection/>
    </xf>
    <xf numFmtId="0" fontId="0" fillId="0" borderId="10" xfId="0" applyBorder="1" applyAlignment="1">
      <alignment wrapText="1"/>
    </xf>
    <xf numFmtId="0" fontId="22" fillId="0" borderId="12" xfId="52" applyFont="1" applyBorder="1" applyAlignment="1">
      <alignment horizontal="left" vertical="center" readingOrder="1"/>
      <protection/>
    </xf>
    <xf numFmtId="0" fontId="22" fillId="0" borderId="13" xfId="52" applyFont="1" applyBorder="1" applyAlignment="1">
      <alignment horizontal="left" vertical="center" readingOrder="1"/>
      <protection/>
    </xf>
    <xf numFmtId="9" fontId="19" fillId="0" borderId="10" xfId="55" applyFont="1" applyFill="1" applyBorder="1" applyAlignment="1" applyProtection="1">
      <alignment vertical="center" wrapText="1" readingOrder="1"/>
      <protection/>
    </xf>
    <xf numFmtId="164" fontId="19" fillId="0" borderId="10" xfId="52" applyNumberFormat="1" applyFont="1" applyBorder="1" applyAlignment="1">
      <alignment vertical="center" wrapText="1" readingOrder="1"/>
      <protection/>
    </xf>
    <xf numFmtId="0" fontId="19" fillId="0" borderId="14" xfId="52" applyFont="1" applyBorder="1" applyAlignment="1">
      <alignment vertical="center" wrapText="1" readingOrder="1"/>
      <protection/>
    </xf>
    <xf numFmtId="0" fontId="19" fillId="24" borderId="15" xfId="52" applyFont="1" applyFill="1" applyBorder="1" applyAlignment="1">
      <alignment horizontal="center" vertical="center" wrapText="1" readingOrder="1"/>
      <protection/>
    </xf>
    <xf numFmtId="0" fontId="19" fillId="0" borderId="15" xfId="52" applyFont="1" applyBorder="1" applyAlignment="1">
      <alignment horizontal="center" vertical="center" wrapText="1" readingOrder="1"/>
      <protection/>
    </xf>
    <xf numFmtId="0" fontId="20" fillId="0" borderId="15" xfId="52" applyFont="1" applyBorder="1" applyAlignment="1">
      <alignment horizontal="center" vertical="center" wrapText="1" readingOrder="1"/>
      <protection/>
    </xf>
    <xf numFmtId="9" fontId="19" fillId="0" borderId="15" xfId="55" applyFont="1" applyFill="1" applyBorder="1" applyAlignment="1" applyProtection="1">
      <alignment horizontal="center" vertical="center" wrapText="1" readingOrder="1"/>
      <protection/>
    </xf>
    <xf numFmtId="164" fontId="19" fillId="0" borderId="15" xfId="52" applyNumberFormat="1" applyFont="1" applyBorder="1" applyAlignment="1">
      <alignment horizontal="center" vertical="center" wrapText="1" readingOrder="1"/>
      <protection/>
    </xf>
    <xf numFmtId="164" fontId="19" fillId="0" borderId="16" xfId="52" applyNumberFormat="1" applyFont="1" applyBorder="1" applyAlignment="1">
      <alignment horizontal="center" vertical="center" wrapText="1" readingOrder="1"/>
      <protection/>
    </xf>
    <xf numFmtId="0" fontId="0" fillId="0" borderId="10" xfId="0" applyFont="1" applyBorder="1" applyAlignment="1">
      <alignment vertical="center" wrapText="1"/>
    </xf>
    <xf numFmtId="164" fontId="19" fillId="0" borderId="17" xfId="52" applyNumberFormat="1" applyFont="1" applyBorder="1" applyAlignment="1">
      <alignment horizontal="center" vertical="center" wrapText="1" readingOrder="1"/>
      <protection/>
    </xf>
    <xf numFmtId="0" fontId="0" fillId="0" borderId="10" xfId="0" applyNumberFormat="1" applyFont="1" applyBorder="1" applyAlignment="1">
      <alignment vertical="center" wrapText="1"/>
    </xf>
    <xf numFmtId="0" fontId="19" fillId="0" borderId="10" xfId="52" applyFont="1" applyFill="1" applyBorder="1" applyAlignment="1">
      <alignment vertical="center" wrapText="1" readingOrder="1"/>
      <protection/>
    </xf>
    <xf numFmtId="0" fontId="19" fillId="0" borderId="10" xfId="0" applyFont="1" applyBorder="1" applyAlignment="1">
      <alignment/>
    </xf>
    <xf numFmtId="0" fontId="19" fillId="0" borderId="10" xfId="52" applyFont="1" applyFill="1" applyBorder="1" applyAlignment="1">
      <alignment horizontal="center" vertical="center" wrapText="1" readingOrder="1"/>
      <protection/>
    </xf>
    <xf numFmtId="0" fontId="20" fillId="0" borderId="0" xfId="52" applyFont="1" applyBorder="1" applyAlignment="1">
      <alignment horizontal="right" vertical="center" readingOrder="1"/>
      <protection/>
    </xf>
    <xf numFmtId="0" fontId="22" fillId="0" borderId="13" xfId="52" applyFont="1" applyBorder="1" applyAlignment="1">
      <alignment horizontal="right" vertical="center" readingOrder="1"/>
      <protection/>
    </xf>
    <xf numFmtId="0" fontId="19" fillId="0" borderId="10" xfId="52" applyFont="1" applyBorder="1" applyAlignment="1">
      <alignment horizontal="right" vertical="center" wrapText="1" readingOrder="1"/>
      <protection/>
    </xf>
    <xf numFmtId="0" fontId="19" fillId="0" borderId="10" xfId="0" applyFont="1" applyBorder="1" applyAlignment="1">
      <alignment horizontal="right" vertical="center" wrapText="1" readingOrder="1"/>
    </xf>
    <xf numFmtId="0" fontId="19" fillId="0" borderId="10" xfId="0" applyNumberFormat="1" applyFont="1" applyBorder="1" applyAlignment="1">
      <alignment horizontal="right" vertical="center" wrapText="1" readingOrder="1"/>
    </xf>
    <xf numFmtId="0" fontId="19" fillId="0" borderId="10" xfId="0" applyFont="1" applyBorder="1" applyAlignment="1">
      <alignment horizontal="right" readingOrder="1"/>
    </xf>
    <xf numFmtId="0" fontId="19" fillId="0" borderId="0" xfId="0" applyFont="1" applyBorder="1" applyAlignment="1">
      <alignment horizontal="right" readingOrder="1"/>
    </xf>
    <xf numFmtId="0" fontId="19" fillId="0" borderId="0" xfId="52" applyFont="1" applyFill="1" applyBorder="1" applyAlignment="1">
      <alignment horizontal="right" vertical="center" wrapText="1" readingOrder="1"/>
      <protection/>
    </xf>
    <xf numFmtId="0" fontId="19" fillId="0" borderId="0" xfId="0" applyFont="1" applyAlignment="1">
      <alignment horizontal="right" readingOrder="1"/>
    </xf>
    <xf numFmtId="166" fontId="0" fillId="0" borderId="0" xfId="61" applyBorder="1" applyAlignment="1">
      <alignment vertical="center" readingOrder="1"/>
    </xf>
    <xf numFmtId="166" fontId="0" fillId="0" borderId="15" xfId="61" applyBorder="1" applyAlignment="1">
      <alignment horizontal="center" vertical="center" wrapText="1" readingOrder="1"/>
    </xf>
    <xf numFmtId="166" fontId="0" fillId="0" borderId="10" xfId="61" applyBorder="1" applyAlignment="1">
      <alignment horizontal="center" vertical="center"/>
    </xf>
    <xf numFmtId="166" fontId="0" fillId="0" borderId="10" xfId="61" applyBorder="1" applyAlignment="1">
      <alignment horizontal="center" vertical="center" wrapText="1" readingOrder="1"/>
    </xf>
    <xf numFmtId="166" fontId="0" fillId="0" borderId="10" xfId="61" applyBorder="1" applyAlignment="1">
      <alignment/>
    </xf>
    <xf numFmtId="166" fontId="0" fillId="0" borderId="0" xfId="61" applyBorder="1" applyAlignment="1">
      <alignment/>
    </xf>
    <xf numFmtId="166" fontId="0" fillId="0" borderId="17" xfId="61" applyBorder="1" applyAlignment="1">
      <alignment horizontal="center" vertical="center" wrapText="1" readingOrder="1"/>
    </xf>
    <xf numFmtId="166" fontId="0" fillId="0" borderId="0" xfId="61" applyFill="1" applyBorder="1" applyAlignment="1" applyProtection="1">
      <alignment/>
      <protection/>
    </xf>
    <xf numFmtId="166" fontId="0" fillId="0" borderId="0" xfId="61" applyAlignment="1">
      <alignment/>
    </xf>
    <xf numFmtId="0" fontId="19" fillId="0" borderId="10" xfId="0" applyFont="1" applyBorder="1" applyAlignment="1">
      <alignment wrapText="1"/>
    </xf>
    <xf numFmtId="0" fontId="20" fillId="0" borderId="0" xfId="52" applyFont="1" applyBorder="1" applyAlignment="1">
      <alignment horizontal="center" vertical="center" readingOrder="1"/>
      <protection/>
    </xf>
    <xf numFmtId="0" fontId="22" fillId="0" borderId="13" xfId="52" applyFont="1" applyBorder="1" applyAlignment="1">
      <alignment horizontal="center" vertical="center" readingOrder="1"/>
      <protection/>
    </xf>
    <xf numFmtId="0" fontId="0" fillId="0" borderId="10" xfId="0" applyBorder="1" applyAlignment="1">
      <alignment horizontal="center" vertical="center"/>
    </xf>
    <xf numFmtId="0" fontId="0" fillId="0" borderId="10" xfId="0" applyFill="1" applyBorder="1" applyAlignment="1">
      <alignment horizontal="center" vertical="center"/>
    </xf>
    <xf numFmtId="0" fontId="0" fillId="0" borderId="0" xfId="0" applyAlignment="1">
      <alignment horizontal="center" vertical="center"/>
    </xf>
    <xf numFmtId="0" fontId="19" fillId="0" borderId="10" xfId="52" applyFont="1" applyBorder="1" applyAlignment="1">
      <alignment horizontal="center" vertical="center" wrapText="1" readingOrder="1"/>
      <protection/>
    </xf>
    <xf numFmtId="0" fontId="19" fillId="0" borderId="10" xfId="52" applyFont="1" applyBorder="1" applyAlignment="1">
      <alignment horizontal="right" vertical="center" wrapText="1" readingOrder="1"/>
      <protection/>
    </xf>
    <xf numFmtId="0" fontId="0" fillId="0" borderId="10" xfId="0" applyBorder="1" applyAlignment="1">
      <alignment horizontal="center" vertical="center"/>
    </xf>
    <xf numFmtId="0" fontId="22" fillId="0" borderId="18" xfId="52" applyFont="1" applyBorder="1" applyAlignment="1">
      <alignment horizontal="left" vertical="center" readingOrder="1"/>
      <protection/>
    </xf>
    <xf numFmtId="0" fontId="0" fillId="0" borderId="18" xfId="0" applyBorder="1" applyAlignment="1">
      <alignment horizontal="left" vertical="center" readingOrder="1"/>
    </xf>
    <xf numFmtId="0" fontId="0" fillId="0" borderId="19" xfId="0" applyBorder="1" applyAlignment="1">
      <alignment horizontal="left" vertical="center" readingOrder="1"/>
    </xf>
    <xf numFmtId="0" fontId="19" fillId="24" borderId="0" xfId="0" applyFont="1" applyFill="1" applyBorder="1" applyAlignment="1">
      <alignment horizontal="left" wrapText="1"/>
    </xf>
    <xf numFmtId="0" fontId="19" fillId="24" borderId="0" xfId="0" applyFont="1" applyFill="1" applyBorder="1" applyAlignment="1">
      <alignment horizontal="left"/>
    </xf>
    <xf numFmtId="9" fontId="19" fillId="0" borderId="10" xfId="55" applyFont="1" applyFill="1" applyBorder="1" applyAlignment="1" applyProtection="1">
      <alignment horizontal="center" vertical="center" wrapText="1" readingOrder="1"/>
      <protection/>
    </xf>
    <xf numFmtId="166" fontId="0" fillId="0" borderId="10" xfId="61" applyBorder="1" applyAlignment="1">
      <alignment horizontal="center" vertical="center" wrapText="1" readingOrder="1"/>
    </xf>
    <xf numFmtId="164" fontId="19" fillId="0" borderId="10" xfId="52" applyNumberFormat="1" applyFont="1" applyBorder="1" applyAlignment="1">
      <alignment horizontal="center" vertical="center" wrapText="1" readingOrder="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
  <sheetViews>
    <sheetView tabSelected="1" view="pageBreakPreview" zoomScale="60" zoomScaleNormal="70" zoomScalePageLayoutView="0" workbookViewId="0" topLeftCell="A1">
      <selection activeCell="C3" sqref="C3"/>
    </sheetView>
  </sheetViews>
  <sheetFormatPr defaultColWidth="9.140625" defaultRowHeight="12.75"/>
  <cols>
    <col min="1" max="1" width="4.140625" style="10" customWidth="1"/>
    <col min="2" max="2" width="110.57421875" style="1" customWidth="1"/>
    <col min="3" max="3" width="27.7109375" style="44" customWidth="1"/>
    <col min="4" max="4" width="5.28125" style="0" customWidth="1"/>
    <col min="5" max="5" width="13.421875" style="59" customWidth="1"/>
    <col min="6" max="6" width="12.28125" style="0" customWidth="1"/>
    <col min="7" max="7" width="26.00390625" style="53" customWidth="1"/>
    <col min="8" max="8" width="22.421875" style="0" customWidth="1"/>
    <col min="9" max="9" width="23.00390625" style="0" customWidth="1"/>
    <col min="10" max="10" width="27.8515625" style="0" customWidth="1"/>
  </cols>
  <sheetData>
    <row r="1" spans="1:10" ht="16.5" thickBot="1">
      <c r="A1" s="9"/>
      <c r="B1" s="2"/>
      <c r="C1" s="36"/>
      <c r="D1" s="2"/>
      <c r="E1" s="55"/>
      <c r="F1" s="4"/>
      <c r="G1" s="45"/>
      <c r="H1" s="3"/>
      <c r="I1" s="3"/>
      <c r="J1" s="3"/>
    </row>
    <row r="2" spans="1:11" ht="23.25" thickBot="1">
      <c r="A2" s="19" t="s">
        <v>22</v>
      </c>
      <c r="B2" s="20"/>
      <c r="C2" s="37"/>
      <c r="D2" s="20"/>
      <c r="E2" s="56"/>
      <c r="F2" s="20"/>
      <c r="G2" s="63" t="s">
        <v>56</v>
      </c>
      <c r="H2" s="64"/>
      <c r="I2" s="64"/>
      <c r="J2" s="65"/>
      <c r="K2" s="12"/>
    </row>
    <row r="3" spans="1:11" ht="60">
      <c r="A3" s="23" t="s">
        <v>0</v>
      </c>
      <c r="B3" s="24" t="s">
        <v>8</v>
      </c>
      <c r="C3" s="25" t="s">
        <v>57</v>
      </c>
      <c r="D3" s="25" t="s">
        <v>1</v>
      </c>
      <c r="E3" s="26" t="s">
        <v>9</v>
      </c>
      <c r="F3" s="27" t="s">
        <v>2</v>
      </c>
      <c r="G3" s="46" t="s">
        <v>3</v>
      </c>
      <c r="H3" s="28" t="s">
        <v>4</v>
      </c>
      <c r="I3" s="28" t="s">
        <v>5</v>
      </c>
      <c r="J3" s="29" t="s">
        <v>6</v>
      </c>
      <c r="K3" s="5"/>
    </row>
    <row r="4" spans="1:10" ht="127.5">
      <c r="A4" s="60">
        <v>1</v>
      </c>
      <c r="B4" s="30" t="s">
        <v>40</v>
      </c>
      <c r="C4" s="61"/>
      <c r="D4" s="60" t="s">
        <v>7</v>
      </c>
      <c r="E4" s="62">
        <v>56</v>
      </c>
      <c r="F4" s="68"/>
      <c r="G4" s="69"/>
      <c r="H4" s="70">
        <f>G4/1.22</f>
        <v>0</v>
      </c>
      <c r="I4" s="70">
        <f>G4*F4</f>
        <v>0</v>
      </c>
      <c r="J4" s="70">
        <f>G4*E4</f>
        <v>0</v>
      </c>
    </row>
    <row r="5" spans="1:10" ht="76.5">
      <c r="A5" s="60"/>
      <c r="B5" s="32" t="s">
        <v>41</v>
      </c>
      <c r="C5" s="61"/>
      <c r="D5" s="60"/>
      <c r="E5" s="62"/>
      <c r="F5" s="68"/>
      <c r="G5" s="69"/>
      <c r="H5" s="70"/>
      <c r="I5" s="70"/>
      <c r="J5" s="70"/>
    </row>
    <row r="6" spans="1:10" ht="53.25" customHeight="1">
      <c r="A6" s="17">
        <v>2</v>
      </c>
      <c r="B6" s="18" t="s">
        <v>43</v>
      </c>
      <c r="C6" s="38"/>
      <c r="D6" s="17" t="s">
        <v>7</v>
      </c>
      <c r="E6" s="57">
        <v>40</v>
      </c>
      <c r="F6" s="21"/>
      <c r="G6" s="47"/>
      <c r="H6" s="22">
        <f>G6/1.22</f>
        <v>0</v>
      </c>
      <c r="I6" s="22">
        <f>G6*F6</f>
        <v>0</v>
      </c>
      <c r="J6" s="22">
        <f>G6*E6</f>
        <v>0</v>
      </c>
    </row>
    <row r="7" spans="1:10" ht="51">
      <c r="A7" s="17">
        <v>3</v>
      </c>
      <c r="B7" s="18" t="s">
        <v>35</v>
      </c>
      <c r="C7" s="38"/>
      <c r="D7" s="17" t="s">
        <v>7</v>
      </c>
      <c r="E7" s="57">
        <v>5</v>
      </c>
      <c r="F7" s="21"/>
      <c r="G7" s="47"/>
      <c r="H7" s="22">
        <f aca="true" t="shared" si="0" ref="H7:H47">G7/1.22</f>
        <v>0</v>
      </c>
      <c r="I7" s="22">
        <f aca="true" t="shared" si="1" ref="I7:I47">G7*F7</f>
        <v>0</v>
      </c>
      <c r="J7" s="22">
        <f aca="true" t="shared" si="2" ref="J7:J47">G7*E7</f>
        <v>0</v>
      </c>
    </row>
    <row r="8" spans="1:10" ht="51">
      <c r="A8" s="17">
        <v>4</v>
      </c>
      <c r="B8" s="18" t="s">
        <v>11</v>
      </c>
      <c r="C8" s="38"/>
      <c r="D8" s="17" t="s">
        <v>7</v>
      </c>
      <c r="E8" s="57">
        <v>40</v>
      </c>
      <c r="F8" s="21"/>
      <c r="G8" s="47"/>
      <c r="H8" s="22">
        <f t="shared" si="0"/>
        <v>0</v>
      </c>
      <c r="I8" s="22">
        <f t="shared" si="1"/>
        <v>0</v>
      </c>
      <c r="J8" s="22">
        <f t="shared" si="2"/>
        <v>0</v>
      </c>
    </row>
    <row r="9" spans="1:10" ht="38.25">
      <c r="A9" s="17">
        <v>6</v>
      </c>
      <c r="B9" s="18" t="s">
        <v>23</v>
      </c>
      <c r="C9" s="38"/>
      <c r="D9" s="17" t="s">
        <v>7</v>
      </c>
      <c r="E9" s="57">
        <v>56</v>
      </c>
      <c r="F9" s="21"/>
      <c r="G9" s="47"/>
      <c r="H9" s="22">
        <f t="shared" si="0"/>
        <v>0</v>
      </c>
      <c r="I9" s="22">
        <f t="shared" si="1"/>
        <v>0</v>
      </c>
      <c r="J9" s="22">
        <f t="shared" si="2"/>
        <v>0</v>
      </c>
    </row>
    <row r="10" spans="1:10" ht="51">
      <c r="A10" s="17">
        <v>7</v>
      </c>
      <c r="B10" s="18" t="s">
        <v>27</v>
      </c>
      <c r="C10" s="39"/>
      <c r="D10" s="8" t="s">
        <v>7</v>
      </c>
      <c r="E10" s="57">
        <v>8</v>
      </c>
      <c r="F10" s="21"/>
      <c r="G10" s="47"/>
      <c r="H10" s="22">
        <f t="shared" si="0"/>
        <v>0</v>
      </c>
      <c r="I10" s="22">
        <f t="shared" si="1"/>
        <v>0</v>
      </c>
      <c r="J10" s="22">
        <f t="shared" si="2"/>
        <v>0</v>
      </c>
    </row>
    <row r="11" spans="1:10" ht="25.5">
      <c r="A11" s="17">
        <v>8</v>
      </c>
      <c r="B11" s="18" t="s">
        <v>44</v>
      </c>
      <c r="C11" s="39"/>
      <c r="D11" s="8" t="s">
        <v>7</v>
      </c>
      <c r="E11" s="57">
        <v>50</v>
      </c>
      <c r="F11" s="21"/>
      <c r="G11" s="47"/>
      <c r="H11" s="22">
        <f t="shared" si="0"/>
        <v>0</v>
      </c>
      <c r="I11" s="22">
        <f t="shared" si="1"/>
        <v>0</v>
      </c>
      <c r="J11" s="22">
        <f t="shared" si="2"/>
        <v>0</v>
      </c>
    </row>
    <row r="12" spans="1:10" ht="38.25">
      <c r="A12" s="17">
        <v>9</v>
      </c>
      <c r="B12" s="18" t="s">
        <v>12</v>
      </c>
      <c r="C12" s="39"/>
      <c r="D12" s="8" t="s">
        <v>7</v>
      </c>
      <c r="E12" s="57">
        <v>10</v>
      </c>
      <c r="F12" s="21"/>
      <c r="G12" s="47"/>
      <c r="H12" s="22">
        <f t="shared" si="0"/>
        <v>0</v>
      </c>
      <c r="I12" s="22">
        <f t="shared" si="1"/>
        <v>0</v>
      </c>
      <c r="J12" s="22">
        <f t="shared" si="2"/>
        <v>0</v>
      </c>
    </row>
    <row r="13" spans="1:10" ht="25.5">
      <c r="A13" s="17">
        <v>10</v>
      </c>
      <c r="B13" s="18" t="s">
        <v>13</v>
      </c>
      <c r="C13" s="39"/>
      <c r="D13" s="8" t="s">
        <v>7</v>
      </c>
      <c r="E13" s="57">
        <v>50</v>
      </c>
      <c r="F13" s="21"/>
      <c r="G13" s="47"/>
      <c r="H13" s="22">
        <f t="shared" si="0"/>
        <v>0</v>
      </c>
      <c r="I13" s="22">
        <f t="shared" si="1"/>
        <v>0</v>
      </c>
      <c r="J13" s="22">
        <f t="shared" si="2"/>
        <v>0</v>
      </c>
    </row>
    <row r="14" spans="1:10" ht="38.25">
      <c r="A14" s="17">
        <v>11</v>
      </c>
      <c r="B14" s="18" t="s">
        <v>38</v>
      </c>
      <c r="C14" s="38"/>
      <c r="D14" s="8" t="s">
        <v>7</v>
      </c>
      <c r="E14" s="57">
        <v>10</v>
      </c>
      <c r="F14" s="21"/>
      <c r="G14" s="47"/>
      <c r="H14" s="22">
        <f t="shared" si="0"/>
        <v>0</v>
      </c>
      <c r="I14" s="22">
        <f t="shared" si="1"/>
        <v>0</v>
      </c>
      <c r="J14" s="22">
        <f t="shared" si="2"/>
        <v>0</v>
      </c>
    </row>
    <row r="15" spans="1:10" ht="38.25">
      <c r="A15" s="17">
        <v>12</v>
      </c>
      <c r="B15" s="18" t="s">
        <v>24</v>
      </c>
      <c r="C15" s="39"/>
      <c r="D15" s="8" t="s">
        <v>7</v>
      </c>
      <c r="E15" s="57">
        <v>2</v>
      </c>
      <c r="F15" s="21"/>
      <c r="G15" s="47"/>
      <c r="H15" s="22">
        <f t="shared" si="0"/>
        <v>0</v>
      </c>
      <c r="I15" s="22">
        <f t="shared" si="1"/>
        <v>0</v>
      </c>
      <c r="J15" s="22">
        <f t="shared" si="2"/>
        <v>0</v>
      </c>
    </row>
    <row r="16" spans="1:10" ht="38.25">
      <c r="A16" s="17">
        <v>13</v>
      </c>
      <c r="B16" s="18" t="s">
        <v>25</v>
      </c>
      <c r="C16" s="39"/>
      <c r="D16" s="8" t="s">
        <v>7</v>
      </c>
      <c r="E16" s="57">
        <v>3</v>
      </c>
      <c r="F16" s="21"/>
      <c r="G16" s="47"/>
      <c r="H16" s="22">
        <f t="shared" si="0"/>
        <v>0</v>
      </c>
      <c r="I16" s="22">
        <f t="shared" si="1"/>
        <v>0</v>
      </c>
      <c r="J16" s="22">
        <f t="shared" si="2"/>
        <v>0</v>
      </c>
    </row>
    <row r="17" spans="1:10" ht="25.5">
      <c r="A17" s="17">
        <v>14</v>
      </c>
      <c r="B17" s="18" t="s">
        <v>26</v>
      </c>
      <c r="C17" s="39"/>
      <c r="D17" s="8" t="s">
        <v>7</v>
      </c>
      <c r="E17" s="57">
        <v>15</v>
      </c>
      <c r="F17" s="21"/>
      <c r="G17" s="47"/>
      <c r="H17" s="22">
        <f t="shared" si="0"/>
        <v>0</v>
      </c>
      <c r="I17" s="22">
        <f t="shared" si="1"/>
        <v>0</v>
      </c>
      <c r="J17" s="22">
        <f t="shared" si="2"/>
        <v>0</v>
      </c>
    </row>
    <row r="18" spans="1:10" ht="15">
      <c r="A18" s="17">
        <v>15</v>
      </c>
      <c r="B18" s="18" t="s">
        <v>14</v>
      </c>
      <c r="C18" s="39"/>
      <c r="D18" s="8" t="s">
        <v>7</v>
      </c>
      <c r="E18" s="57">
        <v>6</v>
      </c>
      <c r="F18" s="21"/>
      <c r="G18" s="47"/>
      <c r="H18" s="22">
        <f t="shared" si="0"/>
        <v>0</v>
      </c>
      <c r="I18" s="22">
        <f t="shared" si="1"/>
        <v>0</v>
      </c>
      <c r="J18" s="22">
        <f t="shared" si="2"/>
        <v>0</v>
      </c>
    </row>
    <row r="19" spans="1:10" ht="25.5">
      <c r="A19" s="17">
        <v>16</v>
      </c>
      <c r="B19" s="18" t="s">
        <v>15</v>
      </c>
      <c r="C19" s="39"/>
      <c r="D19" s="8" t="s">
        <v>7</v>
      </c>
      <c r="E19" s="57">
        <v>6</v>
      </c>
      <c r="F19" s="21"/>
      <c r="G19" s="47"/>
      <c r="H19" s="22">
        <f t="shared" si="0"/>
        <v>0</v>
      </c>
      <c r="I19" s="22">
        <f t="shared" si="1"/>
        <v>0</v>
      </c>
      <c r="J19" s="22">
        <f t="shared" si="2"/>
        <v>0</v>
      </c>
    </row>
    <row r="20" spans="1:10" ht="15">
      <c r="A20" s="17">
        <v>17</v>
      </c>
      <c r="B20" s="18" t="s">
        <v>16</v>
      </c>
      <c r="C20" s="39"/>
      <c r="D20" s="8" t="s">
        <v>7</v>
      </c>
      <c r="E20" s="57">
        <v>12</v>
      </c>
      <c r="F20" s="21"/>
      <c r="G20" s="47"/>
      <c r="H20" s="22">
        <f t="shared" si="0"/>
        <v>0</v>
      </c>
      <c r="I20" s="22">
        <f t="shared" si="1"/>
        <v>0</v>
      </c>
      <c r="J20" s="22">
        <f t="shared" si="2"/>
        <v>0</v>
      </c>
    </row>
    <row r="21" spans="1:10" ht="15">
      <c r="A21" s="17">
        <v>18</v>
      </c>
      <c r="B21" s="18" t="s">
        <v>29</v>
      </c>
      <c r="C21" s="39"/>
      <c r="D21" s="8" t="s">
        <v>7</v>
      </c>
      <c r="E21" s="57">
        <v>6</v>
      </c>
      <c r="F21" s="21"/>
      <c r="G21" s="47"/>
      <c r="H21" s="22">
        <f t="shared" si="0"/>
        <v>0</v>
      </c>
      <c r="I21" s="22">
        <f t="shared" si="1"/>
        <v>0</v>
      </c>
      <c r="J21" s="22">
        <f t="shared" si="2"/>
        <v>0</v>
      </c>
    </row>
    <row r="22" spans="1:10" ht="15">
      <c r="A22" s="17">
        <v>19</v>
      </c>
      <c r="B22" s="18" t="s">
        <v>30</v>
      </c>
      <c r="C22" s="39"/>
      <c r="D22" s="8" t="s">
        <v>7</v>
      </c>
      <c r="E22" s="57">
        <v>12</v>
      </c>
      <c r="F22" s="21"/>
      <c r="G22" s="47"/>
      <c r="H22" s="22">
        <f t="shared" si="0"/>
        <v>0</v>
      </c>
      <c r="I22" s="22">
        <f t="shared" si="1"/>
        <v>0</v>
      </c>
      <c r="J22" s="22">
        <f t="shared" si="2"/>
        <v>0</v>
      </c>
    </row>
    <row r="23" spans="1:10" ht="15">
      <c r="A23" s="17">
        <v>20</v>
      </c>
      <c r="B23" s="18" t="s">
        <v>31</v>
      </c>
      <c r="C23" s="39"/>
      <c r="D23" s="8" t="s">
        <v>7</v>
      </c>
      <c r="E23" s="57">
        <v>6</v>
      </c>
      <c r="F23" s="21"/>
      <c r="G23" s="47"/>
      <c r="H23" s="22">
        <f t="shared" si="0"/>
        <v>0</v>
      </c>
      <c r="I23" s="22">
        <f t="shared" si="1"/>
        <v>0</v>
      </c>
      <c r="J23" s="22">
        <f t="shared" si="2"/>
        <v>0</v>
      </c>
    </row>
    <row r="24" spans="1:10" ht="38.25">
      <c r="A24" s="17">
        <v>21</v>
      </c>
      <c r="B24" s="18" t="s">
        <v>32</v>
      </c>
      <c r="C24" s="39"/>
      <c r="D24" s="8" t="s">
        <v>7</v>
      </c>
      <c r="E24" s="57">
        <v>2</v>
      </c>
      <c r="F24" s="21"/>
      <c r="G24" s="47"/>
      <c r="H24" s="22">
        <f t="shared" si="0"/>
        <v>0</v>
      </c>
      <c r="I24" s="22">
        <f t="shared" si="1"/>
        <v>0</v>
      </c>
      <c r="J24" s="22">
        <f t="shared" si="2"/>
        <v>0</v>
      </c>
    </row>
    <row r="25" spans="1:10" ht="15">
      <c r="A25" s="17">
        <v>22</v>
      </c>
      <c r="B25" s="18" t="s">
        <v>17</v>
      </c>
      <c r="C25" s="39"/>
      <c r="D25" s="8" t="s">
        <v>7</v>
      </c>
      <c r="E25" s="57">
        <v>40</v>
      </c>
      <c r="F25" s="21"/>
      <c r="G25" s="47"/>
      <c r="H25" s="22">
        <f t="shared" si="0"/>
        <v>0</v>
      </c>
      <c r="I25" s="22">
        <f t="shared" si="1"/>
        <v>0</v>
      </c>
      <c r="J25" s="22">
        <f t="shared" si="2"/>
        <v>0</v>
      </c>
    </row>
    <row r="26" spans="1:10" ht="15">
      <c r="A26" s="17">
        <v>23</v>
      </c>
      <c r="B26" s="18" t="s">
        <v>18</v>
      </c>
      <c r="C26" s="39"/>
      <c r="D26" s="8" t="s">
        <v>7</v>
      </c>
      <c r="E26" s="57">
        <v>10</v>
      </c>
      <c r="F26" s="21"/>
      <c r="G26" s="47"/>
      <c r="H26" s="22">
        <f t="shared" si="0"/>
        <v>0</v>
      </c>
      <c r="I26" s="22">
        <f t="shared" si="1"/>
        <v>0</v>
      </c>
      <c r="J26" s="22">
        <f t="shared" si="2"/>
        <v>0</v>
      </c>
    </row>
    <row r="27" spans="1:10" ht="15">
      <c r="A27" s="17">
        <v>24</v>
      </c>
      <c r="B27" s="18" t="s">
        <v>19</v>
      </c>
      <c r="C27" s="39"/>
      <c r="D27" s="8" t="s">
        <v>7</v>
      </c>
      <c r="E27" s="57">
        <v>15</v>
      </c>
      <c r="F27" s="21"/>
      <c r="G27" s="47"/>
      <c r="H27" s="22">
        <f t="shared" si="0"/>
        <v>0</v>
      </c>
      <c r="I27" s="22">
        <f t="shared" si="1"/>
        <v>0</v>
      </c>
      <c r="J27" s="22">
        <f t="shared" si="2"/>
        <v>0</v>
      </c>
    </row>
    <row r="28" spans="1:10" ht="38.25">
      <c r="A28" s="17">
        <v>25</v>
      </c>
      <c r="B28" s="18" t="s">
        <v>45</v>
      </c>
      <c r="C28" s="39"/>
      <c r="D28" s="8" t="s">
        <v>7</v>
      </c>
      <c r="E28" s="57">
        <v>1</v>
      </c>
      <c r="F28" s="21"/>
      <c r="G28" s="47"/>
      <c r="H28" s="22">
        <f t="shared" si="0"/>
        <v>0</v>
      </c>
      <c r="I28" s="22">
        <f t="shared" si="1"/>
        <v>0</v>
      </c>
      <c r="J28" s="22">
        <f t="shared" si="2"/>
        <v>0</v>
      </c>
    </row>
    <row r="29" spans="1:10" ht="25.5">
      <c r="A29" s="17">
        <v>26</v>
      </c>
      <c r="B29" s="18" t="s">
        <v>28</v>
      </c>
      <c r="C29" s="39"/>
      <c r="D29" s="8" t="s">
        <v>7</v>
      </c>
      <c r="E29" s="57">
        <v>1</v>
      </c>
      <c r="F29" s="21"/>
      <c r="G29" s="47"/>
      <c r="H29" s="22">
        <f t="shared" si="0"/>
        <v>0</v>
      </c>
      <c r="I29" s="22">
        <f t="shared" si="1"/>
        <v>0</v>
      </c>
      <c r="J29" s="22">
        <f t="shared" si="2"/>
        <v>0</v>
      </c>
    </row>
    <row r="30" spans="1:10" ht="63.75">
      <c r="A30" s="17">
        <v>27</v>
      </c>
      <c r="B30" s="18" t="s">
        <v>46</v>
      </c>
      <c r="C30" s="39"/>
      <c r="D30" s="8" t="s">
        <v>7</v>
      </c>
      <c r="E30" s="57">
        <v>5</v>
      </c>
      <c r="F30" s="21"/>
      <c r="G30" s="47"/>
      <c r="H30" s="22">
        <f t="shared" si="0"/>
        <v>0</v>
      </c>
      <c r="I30" s="22">
        <f t="shared" si="1"/>
        <v>0</v>
      </c>
      <c r="J30" s="22">
        <f t="shared" si="2"/>
        <v>0</v>
      </c>
    </row>
    <row r="31" spans="1:10" ht="15">
      <c r="A31" s="17">
        <v>28</v>
      </c>
      <c r="B31" s="18" t="s">
        <v>54</v>
      </c>
      <c r="C31" s="40"/>
      <c r="D31" s="8" t="s">
        <v>7</v>
      </c>
      <c r="E31" s="57">
        <v>5</v>
      </c>
      <c r="F31" s="21"/>
      <c r="G31" s="47"/>
      <c r="H31" s="22">
        <f t="shared" si="0"/>
        <v>0</v>
      </c>
      <c r="I31" s="22">
        <f t="shared" si="1"/>
        <v>0</v>
      </c>
      <c r="J31" s="22">
        <f t="shared" si="2"/>
        <v>0</v>
      </c>
    </row>
    <row r="32" spans="1:10" ht="15">
      <c r="A32" s="17">
        <v>29</v>
      </c>
      <c r="B32" s="18" t="s">
        <v>20</v>
      </c>
      <c r="C32" s="39"/>
      <c r="D32" s="8" t="s">
        <v>7</v>
      </c>
      <c r="E32" s="57">
        <v>20</v>
      </c>
      <c r="F32" s="21"/>
      <c r="G32" s="47"/>
      <c r="H32" s="22">
        <f t="shared" si="0"/>
        <v>0</v>
      </c>
      <c r="I32" s="22">
        <f t="shared" si="1"/>
        <v>0</v>
      </c>
      <c r="J32" s="22">
        <f t="shared" si="2"/>
        <v>0</v>
      </c>
    </row>
    <row r="33" spans="1:10" ht="15">
      <c r="A33" s="17">
        <v>30</v>
      </c>
      <c r="B33" s="18" t="s">
        <v>21</v>
      </c>
      <c r="C33" s="39"/>
      <c r="D33" s="8" t="s">
        <v>7</v>
      </c>
      <c r="E33" s="58">
        <v>3</v>
      </c>
      <c r="F33" s="21"/>
      <c r="G33" s="48"/>
      <c r="H33" s="22">
        <f t="shared" si="0"/>
        <v>0</v>
      </c>
      <c r="I33" s="22">
        <f t="shared" si="1"/>
        <v>0</v>
      </c>
      <c r="J33" s="22">
        <f t="shared" si="2"/>
        <v>0</v>
      </c>
    </row>
    <row r="34" spans="1:10" ht="76.5">
      <c r="A34" s="17">
        <v>31</v>
      </c>
      <c r="B34" s="18" t="s">
        <v>55</v>
      </c>
      <c r="C34" s="39"/>
      <c r="D34" s="8" t="s">
        <v>7</v>
      </c>
      <c r="E34" s="58">
        <v>5</v>
      </c>
      <c r="F34" s="21"/>
      <c r="G34" s="48"/>
      <c r="H34" s="22">
        <f t="shared" si="0"/>
        <v>0</v>
      </c>
      <c r="I34" s="22">
        <f t="shared" si="1"/>
        <v>0</v>
      </c>
      <c r="J34" s="22">
        <f t="shared" si="2"/>
        <v>0</v>
      </c>
    </row>
    <row r="35" spans="1:10" ht="76.5">
      <c r="A35" s="17">
        <v>32</v>
      </c>
      <c r="B35" s="18" t="s">
        <v>47</v>
      </c>
      <c r="C35" s="39"/>
      <c r="D35" s="8" t="s">
        <v>7</v>
      </c>
      <c r="E35" s="58">
        <v>5</v>
      </c>
      <c r="F35" s="21"/>
      <c r="G35" s="49"/>
      <c r="H35" s="22">
        <f t="shared" si="0"/>
        <v>0</v>
      </c>
      <c r="I35" s="22">
        <f t="shared" si="1"/>
        <v>0</v>
      </c>
      <c r="J35" s="22">
        <f t="shared" si="2"/>
        <v>0</v>
      </c>
    </row>
    <row r="36" spans="1:10" ht="15">
      <c r="A36" s="17">
        <v>33</v>
      </c>
      <c r="B36" s="18" t="s">
        <v>34</v>
      </c>
      <c r="C36" s="39"/>
      <c r="D36" s="8" t="s">
        <v>7</v>
      </c>
      <c r="E36" s="58">
        <v>20</v>
      </c>
      <c r="F36" s="21"/>
      <c r="G36" s="49"/>
      <c r="H36" s="22">
        <f t="shared" si="0"/>
        <v>0</v>
      </c>
      <c r="I36" s="22">
        <f t="shared" si="1"/>
        <v>0</v>
      </c>
      <c r="J36" s="22">
        <f t="shared" si="2"/>
        <v>0</v>
      </c>
    </row>
    <row r="37" spans="1:10" ht="25.5">
      <c r="A37" s="17">
        <v>34</v>
      </c>
      <c r="B37" s="18" t="s">
        <v>33</v>
      </c>
      <c r="C37" s="39"/>
      <c r="D37" s="8" t="s">
        <v>7</v>
      </c>
      <c r="E37" s="58">
        <v>10</v>
      </c>
      <c r="F37" s="21"/>
      <c r="G37" s="49"/>
      <c r="H37" s="22">
        <f t="shared" si="0"/>
        <v>0</v>
      </c>
      <c r="I37" s="22">
        <f t="shared" si="1"/>
        <v>0</v>
      </c>
      <c r="J37" s="22">
        <f t="shared" si="2"/>
        <v>0</v>
      </c>
    </row>
    <row r="38" spans="1:10" ht="15">
      <c r="A38" s="17">
        <v>35</v>
      </c>
      <c r="B38" s="18" t="s">
        <v>36</v>
      </c>
      <c r="C38" s="39"/>
      <c r="D38" s="8" t="s">
        <v>7</v>
      </c>
      <c r="E38" s="58">
        <v>25</v>
      </c>
      <c r="F38" s="21"/>
      <c r="G38" s="49"/>
      <c r="H38" s="22">
        <f t="shared" si="0"/>
        <v>0</v>
      </c>
      <c r="I38" s="22">
        <f t="shared" si="1"/>
        <v>0</v>
      </c>
      <c r="J38" s="22">
        <f t="shared" si="2"/>
        <v>0</v>
      </c>
    </row>
    <row r="39" spans="1:10" ht="15">
      <c r="A39" s="17">
        <v>36</v>
      </c>
      <c r="B39" s="18" t="s">
        <v>37</v>
      </c>
      <c r="C39" s="39"/>
      <c r="D39" s="8" t="s">
        <v>7</v>
      </c>
      <c r="E39" s="58">
        <v>25</v>
      </c>
      <c r="F39" s="21"/>
      <c r="G39" s="49"/>
      <c r="H39" s="22">
        <f t="shared" si="0"/>
        <v>0</v>
      </c>
      <c r="I39" s="22">
        <f t="shared" si="1"/>
        <v>0</v>
      </c>
      <c r="J39" s="22">
        <f t="shared" si="2"/>
        <v>0</v>
      </c>
    </row>
    <row r="40" spans="1:10" ht="15">
      <c r="A40" s="17">
        <v>37</v>
      </c>
      <c r="B40" s="18" t="s">
        <v>39</v>
      </c>
      <c r="C40" s="39"/>
      <c r="D40" s="8" t="s">
        <v>7</v>
      </c>
      <c r="E40" s="58">
        <v>25</v>
      </c>
      <c r="F40" s="21"/>
      <c r="G40" s="49"/>
      <c r="H40" s="22">
        <f t="shared" si="0"/>
        <v>0</v>
      </c>
      <c r="I40" s="22">
        <f t="shared" si="1"/>
        <v>0</v>
      </c>
      <c r="J40" s="22">
        <f t="shared" si="2"/>
        <v>0</v>
      </c>
    </row>
    <row r="41" spans="1:10" ht="15">
      <c r="A41" s="33">
        <v>38</v>
      </c>
      <c r="B41" s="34" t="s">
        <v>42</v>
      </c>
      <c r="C41" s="41"/>
      <c r="D41" s="35" t="s">
        <v>7</v>
      </c>
      <c r="E41" s="57">
        <f>5*16</f>
        <v>80</v>
      </c>
      <c r="F41" s="21"/>
      <c r="G41" s="49"/>
      <c r="H41" s="22">
        <f t="shared" si="0"/>
        <v>0</v>
      </c>
      <c r="I41" s="22">
        <f t="shared" si="1"/>
        <v>0</v>
      </c>
      <c r="J41" s="22">
        <f t="shared" si="2"/>
        <v>0</v>
      </c>
    </row>
    <row r="42" spans="1:10" ht="15">
      <c r="A42" s="17">
        <v>39</v>
      </c>
      <c r="B42" s="34" t="s">
        <v>53</v>
      </c>
      <c r="C42" s="41"/>
      <c r="D42" s="35" t="s">
        <v>7</v>
      </c>
      <c r="E42" s="57">
        <v>2</v>
      </c>
      <c r="F42" s="21"/>
      <c r="G42" s="49"/>
      <c r="H42" s="22">
        <f t="shared" si="0"/>
        <v>0</v>
      </c>
      <c r="I42" s="22">
        <f t="shared" si="1"/>
        <v>0</v>
      </c>
      <c r="J42" s="22">
        <f t="shared" si="2"/>
        <v>0</v>
      </c>
    </row>
    <row r="43" spans="1:10" ht="15">
      <c r="A43" s="33">
        <v>40</v>
      </c>
      <c r="B43" s="34" t="s">
        <v>48</v>
      </c>
      <c r="C43" s="41"/>
      <c r="D43" s="35" t="s">
        <v>7</v>
      </c>
      <c r="E43" s="57">
        <v>2</v>
      </c>
      <c r="F43" s="21"/>
      <c r="G43" s="49"/>
      <c r="H43" s="22">
        <f t="shared" si="0"/>
        <v>0</v>
      </c>
      <c r="I43" s="22">
        <f t="shared" si="1"/>
        <v>0</v>
      </c>
      <c r="J43" s="22">
        <f t="shared" si="2"/>
        <v>0</v>
      </c>
    </row>
    <row r="44" spans="1:10" ht="90">
      <c r="A44" s="17">
        <v>41</v>
      </c>
      <c r="B44" s="54" t="s">
        <v>49</v>
      </c>
      <c r="C44" s="41"/>
      <c r="D44" s="35" t="s">
        <v>7</v>
      </c>
      <c r="E44" s="57">
        <v>3</v>
      </c>
      <c r="F44" s="21"/>
      <c r="G44" s="49"/>
      <c r="H44" s="22">
        <f t="shared" si="0"/>
        <v>0</v>
      </c>
      <c r="I44" s="22">
        <f t="shared" si="1"/>
        <v>0</v>
      </c>
      <c r="J44" s="22">
        <f t="shared" si="2"/>
        <v>0</v>
      </c>
    </row>
    <row r="45" spans="1:10" ht="15">
      <c r="A45" s="33">
        <v>42</v>
      </c>
      <c r="B45" s="54" t="s">
        <v>50</v>
      </c>
      <c r="C45" s="41"/>
      <c r="D45" s="35" t="s">
        <v>7</v>
      </c>
      <c r="E45" s="57">
        <v>1</v>
      </c>
      <c r="F45" s="21"/>
      <c r="G45" s="49"/>
      <c r="H45" s="22">
        <f t="shared" si="0"/>
        <v>0</v>
      </c>
      <c r="I45" s="22">
        <f t="shared" si="1"/>
        <v>0</v>
      </c>
      <c r="J45" s="22">
        <f t="shared" si="2"/>
        <v>0</v>
      </c>
    </row>
    <row r="46" spans="1:10" ht="135">
      <c r="A46" s="17">
        <v>43</v>
      </c>
      <c r="B46" s="54" t="s">
        <v>51</v>
      </c>
      <c r="C46" s="41"/>
      <c r="D46" s="35" t="s">
        <v>7</v>
      </c>
      <c r="E46" s="57">
        <v>2</v>
      </c>
      <c r="F46" s="21"/>
      <c r="G46" s="49"/>
      <c r="H46" s="22">
        <f t="shared" si="0"/>
        <v>0</v>
      </c>
      <c r="I46" s="22">
        <f t="shared" si="1"/>
        <v>0</v>
      </c>
      <c r="J46" s="22">
        <f t="shared" si="2"/>
        <v>0</v>
      </c>
    </row>
    <row r="47" spans="1:10" ht="60">
      <c r="A47" s="33">
        <v>44</v>
      </c>
      <c r="B47" s="54" t="s">
        <v>52</v>
      </c>
      <c r="C47" s="41"/>
      <c r="D47" s="35" t="s">
        <v>7</v>
      </c>
      <c r="E47" s="57">
        <v>5</v>
      </c>
      <c r="F47" s="21"/>
      <c r="G47" s="49"/>
      <c r="H47" s="22">
        <f t="shared" si="0"/>
        <v>0</v>
      </c>
      <c r="I47" s="22">
        <f t="shared" si="1"/>
        <v>0</v>
      </c>
      <c r="J47" s="22">
        <f t="shared" si="2"/>
        <v>0</v>
      </c>
    </row>
    <row r="48" spans="1:10" ht="15.75" thickBot="1">
      <c r="A48" s="13"/>
      <c r="C48" s="43"/>
      <c r="D48" s="14"/>
      <c r="E48" s="15"/>
      <c r="F48" s="16"/>
      <c r="G48" s="51" t="s">
        <v>10</v>
      </c>
      <c r="H48" s="31">
        <f>SUM(H4:H47)</f>
        <v>0</v>
      </c>
      <c r="I48" s="31">
        <f>SUM(I4:I47)</f>
        <v>0</v>
      </c>
      <c r="J48" s="31">
        <f>SUM(J4:J47)</f>
        <v>0</v>
      </c>
    </row>
    <row r="49" spans="1:11" ht="12.75">
      <c r="A49" s="11"/>
      <c r="B49" s="66"/>
      <c r="C49" s="67"/>
      <c r="D49" s="67"/>
      <c r="E49" s="67"/>
      <c r="F49" s="67"/>
      <c r="G49" s="67"/>
      <c r="H49" s="67"/>
      <c r="I49" s="67"/>
      <c r="J49" s="67"/>
      <c r="K49" s="5"/>
    </row>
    <row r="50" spans="1:10" ht="12.75">
      <c r="A50" s="11"/>
      <c r="B50" s="67"/>
      <c r="C50" s="67"/>
      <c r="D50" s="67"/>
      <c r="E50" s="67"/>
      <c r="F50" s="67"/>
      <c r="G50" s="67"/>
      <c r="H50" s="67"/>
      <c r="I50" s="67"/>
      <c r="J50" s="67"/>
    </row>
    <row r="51" spans="1:10" ht="12.75">
      <c r="A51" s="11"/>
      <c r="B51" s="67"/>
      <c r="C51" s="67"/>
      <c r="D51" s="67"/>
      <c r="E51" s="67"/>
      <c r="F51" s="67"/>
      <c r="G51" s="67"/>
      <c r="H51" s="67"/>
      <c r="I51" s="67"/>
      <c r="J51" s="67"/>
    </row>
    <row r="52" spans="1:10" ht="12.75">
      <c r="A52" s="11"/>
      <c r="B52" s="67"/>
      <c r="C52" s="67"/>
      <c r="D52" s="67"/>
      <c r="E52" s="67"/>
      <c r="F52" s="67"/>
      <c r="G52" s="67"/>
      <c r="H52" s="67"/>
      <c r="I52" s="67"/>
      <c r="J52" s="67"/>
    </row>
    <row r="53" spans="1:10" ht="12.75">
      <c r="A53" s="11"/>
      <c r="B53" s="67"/>
      <c r="C53" s="67"/>
      <c r="D53" s="67"/>
      <c r="E53" s="67"/>
      <c r="F53" s="67"/>
      <c r="G53" s="67"/>
      <c r="H53" s="67"/>
      <c r="I53" s="67"/>
      <c r="J53" s="67"/>
    </row>
    <row r="54" spans="1:10" ht="12.75">
      <c r="A54" s="11"/>
      <c r="B54" s="67"/>
      <c r="C54" s="67"/>
      <c r="D54" s="67"/>
      <c r="E54" s="67"/>
      <c r="F54" s="67"/>
      <c r="G54" s="67"/>
      <c r="H54" s="67"/>
      <c r="I54" s="67"/>
      <c r="J54" s="67"/>
    </row>
    <row r="55" spans="1:10" ht="12.75">
      <c r="A55" s="11"/>
      <c r="B55" s="67"/>
      <c r="C55" s="67"/>
      <c r="D55" s="67"/>
      <c r="E55" s="67"/>
      <c r="F55" s="67"/>
      <c r="G55" s="67"/>
      <c r="H55" s="67"/>
      <c r="I55" s="67"/>
      <c r="J55" s="67"/>
    </row>
    <row r="56" spans="1:10" ht="15">
      <c r="A56" s="11"/>
      <c r="B56" s="7"/>
      <c r="C56" s="42"/>
      <c r="D56" s="5"/>
      <c r="E56" s="6"/>
      <c r="F56" s="5"/>
      <c r="G56" s="50"/>
      <c r="H56" s="5"/>
      <c r="I56" s="5"/>
      <c r="J56" s="5"/>
    </row>
    <row r="57" spans="1:10" ht="15">
      <c r="A57" s="11"/>
      <c r="B57" s="7"/>
      <c r="C57" s="42"/>
      <c r="D57" s="5"/>
      <c r="E57" s="6"/>
      <c r="F57" s="5"/>
      <c r="G57" s="50"/>
      <c r="H57" s="5"/>
      <c r="I57" s="5"/>
      <c r="J57" s="5"/>
    </row>
    <row r="58" spans="1:10" ht="15">
      <c r="A58" s="11"/>
      <c r="B58" s="7"/>
      <c r="C58" s="42"/>
      <c r="D58" s="5"/>
      <c r="E58" s="6"/>
      <c r="F58" s="5"/>
      <c r="G58" s="52"/>
      <c r="H58" s="5"/>
      <c r="I58" s="5"/>
      <c r="J58" s="5"/>
    </row>
    <row r="59" spans="1:10" ht="15">
      <c r="A59" s="11"/>
      <c r="B59" s="7"/>
      <c r="C59" s="42"/>
      <c r="D59" s="5"/>
      <c r="E59" s="6"/>
      <c r="F59" s="5"/>
      <c r="G59" s="50"/>
      <c r="H59" s="5"/>
      <c r="I59" s="5"/>
      <c r="J59" s="5"/>
    </row>
  </sheetData>
  <sheetProtection/>
  <mergeCells count="11">
    <mergeCell ref="G2:J2"/>
    <mergeCell ref="B49:J55"/>
    <mergeCell ref="F4:F5"/>
    <mergeCell ref="G4:G5"/>
    <mergeCell ref="H4:H5"/>
    <mergeCell ref="I4:I5"/>
    <mergeCell ref="J4:J5"/>
    <mergeCell ref="A4:A5"/>
    <mergeCell ref="C4:C5"/>
    <mergeCell ref="D4:D5"/>
    <mergeCell ref="E4:E5"/>
  </mergeCells>
  <printOptions/>
  <pageMargins left="0.1968503937007874" right="0.15748031496062992" top="0.1968503937007874" bottom="0.1968503937007874" header="0.16" footer="0.3937007874015748"/>
  <pageSetup fitToHeight="1" fitToWidth="1" horizontalDpi="300" verticalDpi="300" orientation="landscape" paperSize="8" scale="48" r:id="rId1"/>
  <rowBreaks count="2" manualBreakCount="2">
    <brk id="47" max="255" man="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 Buszyński</dc:creator>
  <cp:keywords/>
  <dc:description/>
  <cp:lastModifiedBy>skubacki</cp:lastModifiedBy>
  <cp:lastPrinted>2010-03-26T11:47:19Z</cp:lastPrinted>
  <dcterms:created xsi:type="dcterms:W3CDTF">2009-11-02T12:43:25Z</dcterms:created>
  <dcterms:modified xsi:type="dcterms:W3CDTF">2010-04-13T08:17:47Z</dcterms:modified>
  <cp:category/>
  <cp:version/>
  <cp:contentType/>
  <cp:contentStatus/>
</cp:coreProperties>
</file>